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120" yWindow="120" windowWidth="9720" windowHeight="7320"/>
  </bookViews>
  <sheets>
    <sheet name="ФИНАЛ" sheetId="4" r:id="rId1"/>
    <sheet name="2-ой тур (полуфинал)" sheetId="1" r:id="rId2"/>
    <sheet name="1-ый тур (отборочные)" sheetId="2" r:id="rId3"/>
    <sheet name="Командное первенство" sheetId="9" r:id="rId4"/>
    <sheet name="Личное первенство (мужчины)" sheetId="7" r:id="rId5"/>
    <sheet name="Личное первенство (женщины)" sheetId="8" r:id="rId6"/>
  </sheets>
  <definedNames>
    <definedName name="_xlnm.Print_Area" localSheetId="2">'1-ый тур (отборочные)'!$A$1:$I$144</definedName>
    <definedName name="_xlnm.Print_Area" localSheetId="1">'2-ой тур (полуфинал)'!#REF!</definedName>
    <definedName name="_xlnm.Print_Area" localSheetId="0">ФИНАЛ!#REF!</definedName>
  </definedNames>
  <calcPr calcId="152511"/>
</workbook>
</file>

<file path=xl/calcChain.xml><?xml version="1.0" encoding="utf-8"?>
<calcChain xmlns="http://schemas.openxmlformats.org/spreadsheetml/2006/main">
  <c r="P33" i="7" l="1"/>
  <c r="Q33" i="7" s="1"/>
  <c r="K33" i="7"/>
  <c r="L33" i="7" s="1"/>
  <c r="H11" i="9" l="1"/>
  <c r="H9" i="9"/>
  <c r="H7" i="9"/>
  <c r="H5" i="9"/>
  <c r="F5" i="9"/>
  <c r="F7" i="9"/>
  <c r="F9" i="9"/>
  <c r="F11" i="9"/>
  <c r="F13" i="9"/>
  <c r="F15" i="9"/>
  <c r="F17" i="9"/>
  <c r="D23" i="9"/>
  <c r="D21" i="9"/>
  <c r="D19" i="9"/>
  <c r="D17" i="9"/>
  <c r="D15" i="9"/>
  <c r="D11" i="9"/>
  <c r="D9" i="9"/>
  <c r="D7" i="9"/>
  <c r="D5" i="9"/>
  <c r="H10" i="9"/>
  <c r="H8" i="9"/>
  <c r="H6" i="9"/>
  <c r="H4" i="9"/>
  <c r="F4" i="9"/>
  <c r="F6" i="9"/>
  <c r="F8" i="9"/>
  <c r="F10" i="9"/>
  <c r="F12" i="9"/>
  <c r="F14" i="9"/>
  <c r="F16" i="9"/>
  <c r="F18" i="9"/>
  <c r="D22" i="9"/>
  <c r="D20" i="9"/>
  <c r="D18" i="9"/>
  <c r="D16" i="9"/>
  <c r="D14" i="9"/>
  <c r="D12" i="9"/>
  <c r="D10" i="9"/>
  <c r="D8" i="9"/>
  <c r="D6" i="9"/>
  <c r="D4" i="9"/>
  <c r="E59" i="4" l="1"/>
  <c r="D59" i="4"/>
  <c r="C59" i="4"/>
  <c r="F58" i="4"/>
  <c r="G58" i="4" s="1"/>
  <c r="F57" i="4"/>
  <c r="G57" i="4" s="1"/>
  <c r="F56" i="4"/>
  <c r="G56" i="4" s="1"/>
  <c r="G55" i="4"/>
  <c r="F55" i="4"/>
  <c r="F54" i="4"/>
  <c r="G54" i="4" s="1"/>
  <c r="E52" i="4"/>
  <c r="D52" i="4"/>
  <c r="C52" i="4"/>
  <c r="F51" i="4"/>
  <c r="G51" i="4" s="1"/>
  <c r="F50" i="4"/>
  <c r="G50" i="4" s="1"/>
  <c r="F49" i="4"/>
  <c r="G49" i="4" s="1"/>
  <c r="F48" i="4"/>
  <c r="G48" i="4" s="1"/>
  <c r="F47" i="4"/>
  <c r="G47" i="4" s="1"/>
  <c r="E45" i="4"/>
  <c r="D45" i="4"/>
  <c r="C45" i="4"/>
  <c r="F44" i="4"/>
  <c r="G44" i="4" s="1"/>
  <c r="F43" i="4"/>
  <c r="G43" i="4" s="1"/>
  <c r="F42" i="4"/>
  <c r="G42" i="4" s="1"/>
  <c r="F41" i="4"/>
  <c r="G41" i="4" s="1"/>
  <c r="F40" i="4"/>
  <c r="G40" i="4" s="1"/>
  <c r="E38" i="4"/>
  <c r="D38" i="4"/>
  <c r="F38" i="4" s="1"/>
  <c r="C38" i="4"/>
  <c r="F37" i="4"/>
  <c r="G37" i="4" s="1"/>
  <c r="F36" i="4"/>
  <c r="G36" i="4" s="1"/>
  <c r="F35" i="4"/>
  <c r="G35" i="4" s="1"/>
  <c r="F34" i="4"/>
  <c r="G34" i="4" s="1"/>
  <c r="F33" i="4"/>
  <c r="G33" i="4" s="1"/>
  <c r="E31" i="4"/>
  <c r="D31" i="4"/>
  <c r="C31" i="4"/>
  <c r="F30" i="4"/>
  <c r="G30" i="4" s="1"/>
  <c r="F29" i="4"/>
  <c r="G29" i="4" s="1"/>
  <c r="F28" i="4"/>
  <c r="G28" i="4" s="1"/>
  <c r="F27" i="4"/>
  <c r="G27" i="4" s="1"/>
  <c r="F26" i="4"/>
  <c r="G26" i="4" s="1"/>
  <c r="E17" i="4"/>
  <c r="D17" i="4"/>
  <c r="C17" i="4"/>
  <c r="F16" i="4"/>
  <c r="G16" i="4" s="1"/>
  <c r="F15" i="4"/>
  <c r="G15" i="4" s="1"/>
  <c r="F14" i="4"/>
  <c r="G14" i="4" s="1"/>
  <c r="F13" i="4"/>
  <c r="G13" i="4" s="1"/>
  <c r="F12" i="4"/>
  <c r="G12" i="4" s="1"/>
  <c r="E24" i="4"/>
  <c r="D24" i="4"/>
  <c r="C24" i="4"/>
  <c r="F23" i="4"/>
  <c r="G23" i="4" s="1"/>
  <c r="F22" i="4"/>
  <c r="G22" i="4" s="1"/>
  <c r="F21" i="4"/>
  <c r="G21" i="4" s="1"/>
  <c r="F20" i="4"/>
  <c r="G20" i="4" s="1"/>
  <c r="F19" i="4"/>
  <c r="G19" i="4" s="1"/>
  <c r="E10" i="4"/>
  <c r="D10" i="4"/>
  <c r="C10" i="4"/>
  <c r="F9" i="4"/>
  <c r="G9" i="4" s="1"/>
  <c r="F8" i="4"/>
  <c r="G8" i="4" s="1"/>
  <c r="F7" i="4"/>
  <c r="G7" i="4" s="1"/>
  <c r="F6" i="4"/>
  <c r="G6" i="4" s="1"/>
  <c r="F5" i="4"/>
  <c r="G5" i="4" s="1"/>
  <c r="E73" i="1"/>
  <c r="D73" i="1"/>
  <c r="C73" i="1"/>
  <c r="F72" i="1"/>
  <c r="G72" i="1" s="1"/>
  <c r="F71" i="1"/>
  <c r="G71" i="1" s="1"/>
  <c r="F70" i="1"/>
  <c r="G70" i="1" s="1"/>
  <c r="F69" i="1"/>
  <c r="G69" i="1" s="1"/>
  <c r="F68" i="1"/>
  <c r="G68" i="1" s="1"/>
  <c r="E80" i="1"/>
  <c r="D80" i="1"/>
  <c r="C80" i="1"/>
  <c r="F79" i="1"/>
  <c r="G79" i="1" s="1"/>
  <c r="F78" i="1"/>
  <c r="G78" i="1" s="1"/>
  <c r="F77" i="1"/>
  <c r="G77" i="1" s="1"/>
  <c r="F76" i="1"/>
  <c r="G76" i="1" s="1"/>
  <c r="F75" i="1"/>
  <c r="G75" i="1" s="1"/>
  <c r="E66" i="1"/>
  <c r="D66" i="1"/>
  <c r="C66" i="1"/>
  <c r="F65" i="1"/>
  <c r="G65" i="1" s="1"/>
  <c r="F64" i="1"/>
  <c r="G64" i="1" s="1"/>
  <c r="F63" i="1"/>
  <c r="G63" i="1" s="1"/>
  <c r="F62" i="1"/>
  <c r="G62" i="1" s="1"/>
  <c r="F61" i="1"/>
  <c r="G61" i="1" s="1"/>
  <c r="E94" i="1"/>
  <c r="D94" i="1"/>
  <c r="C94" i="1"/>
  <c r="F93" i="1"/>
  <c r="G93" i="1" s="1"/>
  <c r="F92" i="1"/>
  <c r="G92" i="1" s="1"/>
  <c r="F91" i="1"/>
  <c r="G91" i="1" s="1"/>
  <c r="F90" i="1"/>
  <c r="G90" i="1" s="1"/>
  <c r="F89" i="1"/>
  <c r="G89" i="1" s="1"/>
  <c r="E59" i="1"/>
  <c r="D59" i="1"/>
  <c r="C59" i="1"/>
  <c r="F58" i="1"/>
  <c r="G58" i="1" s="1"/>
  <c r="F57" i="1"/>
  <c r="G57" i="1" s="1"/>
  <c r="F56" i="1"/>
  <c r="G56" i="1" s="1"/>
  <c r="F55" i="1"/>
  <c r="G55" i="1" s="1"/>
  <c r="F54" i="1"/>
  <c r="G54" i="1" s="1"/>
  <c r="E101" i="1"/>
  <c r="D101" i="1"/>
  <c r="C101" i="1"/>
  <c r="F100" i="1"/>
  <c r="G100" i="1" s="1"/>
  <c r="F99" i="1"/>
  <c r="G99" i="1" s="1"/>
  <c r="F98" i="1"/>
  <c r="G98" i="1" s="1"/>
  <c r="F97" i="1"/>
  <c r="G97" i="1" s="1"/>
  <c r="F96" i="1"/>
  <c r="G96" i="1" s="1"/>
  <c r="E45" i="1"/>
  <c r="D45" i="1"/>
  <c r="C45" i="1"/>
  <c r="F44" i="1"/>
  <c r="G44" i="1" s="1"/>
  <c r="F43" i="1"/>
  <c r="G43" i="1" s="1"/>
  <c r="F42" i="1"/>
  <c r="G42" i="1" s="1"/>
  <c r="F41" i="1"/>
  <c r="G41" i="1" s="1"/>
  <c r="F40" i="1"/>
  <c r="G40" i="1" s="1"/>
  <c r="E87" i="1"/>
  <c r="D87" i="1"/>
  <c r="C87" i="1"/>
  <c r="F86" i="1"/>
  <c r="G86" i="1" s="1"/>
  <c r="F85" i="1"/>
  <c r="G85" i="1" s="1"/>
  <c r="F84" i="1"/>
  <c r="G84" i="1" s="1"/>
  <c r="F83" i="1"/>
  <c r="G83" i="1" s="1"/>
  <c r="F82" i="1"/>
  <c r="G82" i="1" s="1"/>
  <c r="E38" i="1"/>
  <c r="D38" i="1"/>
  <c r="C38" i="1"/>
  <c r="F37" i="1"/>
  <c r="G37" i="1" s="1"/>
  <c r="F36" i="1"/>
  <c r="G36" i="1" s="1"/>
  <c r="F35" i="1"/>
  <c r="G35" i="1" s="1"/>
  <c r="F34" i="1"/>
  <c r="G34" i="1" s="1"/>
  <c r="F33" i="1"/>
  <c r="G33" i="1" s="1"/>
  <c r="E108" i="1"/>
  <c r="D108" i="1"/>
  <c r="C108" i="1"/>
  <c r="F107" i="1"/>
  <c r="G107" i="1" s="1"/>
  <c r="F106" i="1"/>
  <c r="G106" i="1" s="1"/>
  <c r="F105" i="1"/>
  <c r="G105" i="1" s="1"/>
  <c r="F104" i="1"/>
  <c r="G104" i="1" s="1"/>
  <c r="F103" i="1"/>
  <c r="G103" i="1" s="1"/>
  <c r="E52" i="1"/>
  <c r="D52" i="1"/>
  <c r="C52" i="1"/>
  <c r="F51" i="1"/>
  <c r="G51" i="1" s="1"/>
  <c r="F50" i="1"/>
  <c r="G50" i="1" s="1"/>
  <c r="F49" i="1"/>
  <c r="G49" i="1" s="1"/>
  <c r="F48" i="1"/>
  <c r="G48" i="1" s="1"/>
  <c r="F47" i="1"/>
  <c r="G47" i="1" s="1"/>
  <c r="E31" i="1"/>
  <c r="D31" i="1"/>
  <c r="C31" i="1"/>
  <c r="F30" i="1"/>
  <c r="G30" i="1" s="1"/>
  <c r="F29" i="1"/>
  <c r="G29" i="1" s="1"/>
  <c r="F28" i="1"/>
  <c r="G28" i="1" s="1"/>
  <c r="F27" i="1"/>
  <c r="G27" i="1" s="1"/>
  <c r="F26" i="1"/>
  <c r="G26" i="1" s="1"/>
  <c r="E17" i="1"/>
  <c r="D17" i="1"/>
  <c r="C17" i="1"/>
  <c r="F16" i="1"/>
  <c r="G16" i="1" s="1"/>
  <c r="F15" i="1"/>
  <c r="G15" i="1" s="1"/>
  <c r="F14" i="1"/>
  <c r="G14" i="1" s="1"/>
  <c r="F13" i="1"/>
  <c r="G13" i="1" s="1"/>
  <c r="F12" i="1"/>
  <c r="G12" i="1" s="1"/>
  <c r="E24" i="1"/>
  <c r="D24" i="1"/>
  <c r="C24" i="1"/>
  <c r="F23" i="1"/>
  <c r="G23" i="1" s="1"/>
  <c r="F22" i="1"/>
  <c r="G22" i="1" s="1"/>
  <c r="F21" i="1"/>
  <c r="G21" i="1" s="1"/>
  <c r="F20" i="1"/>
  <c r="G20" i="1" s="1"/>
  <c r="F19" i="1"/>
  <c r="G19" i="1" s="1"/>
  <c r="E10" i="1"/>
  <c r="D10" i="1"/>
  <c r="C10" i="1"/>
  <c r="F9" i="1"/>
  <c r="G9" i="1" s="1"/>
  <c r="F8" i="1"/>
  <c r="G8" i="1" s="1"/>
  <c r="F7" i="1"/>
  <c r="G7" i="1" s="1"/>
  <c r="F6" i="1"/>
  <c r="G6" i="1" s="1"/>
  <c r="F5" i="1"/>
  <c r="G5" i="1" s="1"/>
  <c r="F10" i="4" l="1"/>
  <c r="F45" i="4"/>
  <c r="G45" i="4" s="1"/>
  <c r="F52" i="4"/>
  <c r="G52" i="4" s="1"/>
  <c r="F31" i="4"/>
  <c r="G31" i="4" s="1"/>
  <c r="F59" i="4"/>
  <c r="G59" i="4" s="1"/>
  <c r="F24" i="4"/>
  <c r="F17" i="4"/>
  <c r="G24" i="4"/>
  <c r="H19" i="4"/>
  <c r="H40" i="4"/>
  <c r="G10" i="4"/>
  <c r="H5" i="4"/>
  <c r="G38" i="4"/>
  <c r="H33" i="4"/>
  <c r="G17" i="4"/>
  <c r="H12" i="4"/>
  <c r="F73" i="1"/>
  <c r="G73" i="1" s="1"/>
  <c r="F59" i="1"/>
  <c r="G59" i="1" s="1"/>
  <c r="F52" i="1"/>
  <c r="H47" i="1" s="1"/>
  <c r="F38" i="1"/>
  <c r="G38" i="1" s="1"/>
  <c r="F45" i="1"/>
  <c r="H40" i="1" s="1"/>
  <c r="F66" i="1"/>
  <c r="G66" i="1" s="1"/>
  <c r="F10" i="1"/>
  <c r="G10" i="1" s="1"/>
  <c r="F17" i="1"/>
  <c r="G17" i="1" s="1"/>
  <c r="F31" i="1"/>
  <c r="G31" i="1" s="1"/>
  <c r="F87" i="1"/>
  <c r="H82" i="1" s="1"/>
  <c r="F94" i="1"/>
  <c r="G94" i="1" s="1"/>
  <c r="F24" i="1"/>
  <c r="G24" i="1" s="1"/>
  <c r="F108" i="1"/>
  <c r="H103" i="1" s="1"/>
  <c r="F101" i="1"/>
  <c r="G101" i="1" s="1"/>
  <c r="F80" i="1"/>
  <c r="G80" i="1" s="1"/>
  <c r="E122" i="2"/>
  <c r="D122" i="2"/>
  <c r="C122" i="2"/>
  <c r="F121" i="2"/>
  <c r="G121" i="2" s="1"/>
  <c r="F120" i="2"/>
  <c r="G120" i="2" s="1"/>
  <c r="F119" i="2"/>
  <c r="G119" i="2" s="1"/>
  <c r="F118" i="2"/>
  <c r="G118" i="2" s="1"/>
  <c r="F117" i="2"/>
  <c r="G117" i="2" s="1"/>
  <c r="E115" i="2"/>
  <c r="D115" i="2"/>
  <c r="C115" i="2"/>
  <c r="F115" i="2" s="1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H26" i="4" l="1"/>
  <c r="H47" i="4"/>
  <c r="H54" i="4"/>
  <c r="H68" i="1"/>
  <c r="H54" i="1"/>
  <c r="H75" i="1"/>
  <c r="H5" i="1"/>
  <c r="G52" i="1"/>
  <c r="H89" i="1"/>
  <c r="G108" i="1"/>
  <c r="G45" i="1"/>
  <c r="H33" i="1"/>
  <c r="H12" i="1"/>
  <c r="H19" i="1"/>
  <c r="G87" i="1"/>
  <c r="H26" i="1"/>
  <c r="H61" i="1"/>
  <c r="H96" i="1"/>
  <c r="F122" i="2"/>
  <c r="G122" i="2" s="1"/>
  <c r="H110" i="2"/>
  <c r="H117" i="2" l="1"/>
  <c r="E17" i="2" l="1"/>
  <c r="D17" i="2"/>
  <c r="C17" i="2"/>
  <c r="F16" i="2"/>
  <c r="G16" i="2" s="1"/>
  <c r="F15" i="2"/>
  <c r="G15" i="2" s="1"/>
  <c r="F14" i="2"/>
  <c r="G14" i="2" s="1"/>
  <c r="F13" i="2"/>
  <c r="G13" i="2" s="1"/>
  <c r="F12" i="2"/>
  <c r="G12" i="2" s="1"/>
  <c r="F58" i="2"/>
  <c r="F57" i="2"/>
  <c r="F56" i="2"/>
  <c r="F55" i="2"/>
  <c r="F54" i="2"/>
  <c r="F72" i="2"/>
  <c r="F71" i="2"/>
  <c r="F70" i="2"/>
  <c r="F69" i="2"/>
  <c r="F68" i="2"/>
  <c r="F128" i="2"/>
  <c r="F127" i="2"/>
  <c r="F126" i="2"/>
  <c r="F125" i="2"/>
  <c r="F124" i="2"/>
  <c r="F86" i="2"/>
  <c r="F85" i="2"/>
  <c r="F84" i="2"/>
  <c r="F83" i="2"/>
  <c r="F82" i="2"/>
  <c r="F44" i="2"/>
  <c r="F43" i="2"/>
  <c r="F42" i="2"/>
  <c r="F41" i="2"/>
  <c r="F40" i="2"/>
  <c r="F65" i="2"/>
  <c r="F64" i="2"/>
  <c r="F63" i="2"/>
  <c r="F62" i="2"/>
  <c r="F61" i="2"/>
  <c r="F135" i="2"/>
  <c r="F134" i="2"/>
  <c r="F133" i="2"/>
  <c r="F132" i="2"/>
  <c r="F131" i="2"/>
  <c r="F100" i="2"/>
  <c r="F99" i="2"/>
  <c r="F98" i="2"/>
  <c r="F97" i="2"/>
  <c r="F96" i="2"/>
  <c r="F79" i="2"/>
  <c r="F78" i="2"/>
  <c r="F77" i="2"/>
  <c r="F76" i="2"/>
  <c r="F75" i="2"/>
  <c r="F93" i="2"/>
  <c r="F92" i="2"/>
  <c r="F91" i="2"/>
  <c r="F90" i="2"/>
  <c r="F89" i="2"/>
  <c r="F37" i="2"/>
  <c r="F36" i="2"/>
  <c r="F35" i="2"/>
  <c r="F34" i="2"/>
  <c r="F33" i="2"/>
  <c r="F51" i="2"/>
  <c r="F50" i="2"/>
  <c r="F49" i="2"/>
  <c r="F48" i="2"/>
  <c r="F47" i="2"/>
  <c r="F107" i="2"/>
  <c r="F106" i="2"/>
  <c r="F105" i="2"/>
  <c r="F104" i="2"/>
  <c r="F103" i="2"/>
  <c r="F23" i="2"/>
  <c r="F22" i="2"/>
  <c r="F21" i="2"/>
  <c r="F20" i="2"/>
  <c r="F19" i="2"/>
  <c r="F30" i="2"/>
  <c r="F29" i="2"/>
  <c r="F28" i="2"/>
  <c r="F27" i="2"/>
  <c r="F26" i="2"/>
  <c r="F6" i="2"/>
  <c r="F7" i="2"/>
  <c r="F8" i="2"/>
  <c r="F9" i="2"/>
  <c r="F5" i="2"/>
  <c r="F17" i="2" l="1"/>
  <c r="H12" i="2" s="1"/>
  <c r="G17" i="2" l="1"/>
  <c r="E59" i="2" l="1"/>
  <c r="D59" i="2"/>
  <c r="C59" i="2"/>
  <c r="G58" i="2"/>
  <c r="G57" i="2"/>
  <c r="G56" i="2"/>
  <c r="G55" i="2"/>
  <c r="G54" i="2"/>
  <c r="E73" i="2"/>
  <c r="D73" i="2"/>
  <c r="C73" i="2"/>
  <c r="G72" i="2"/>
  <c r="G71" i="2"/>
  <c r="G70" i="2"/>
  <c r="G69" i="2"/>
  <c r="G68" i="2"/>
  <c r="E129" i="2"/>
  <c r="D129" i="2"/>
  <c r="C129" i="2"/>
  <c r="G128" i="2"/>
  <c r="G127" i="2"/>
  <c r="G126" i="2"/>
  <c r="G125" i="2"/>
  <c r="G124" i="2"/>
  <c r="F129" i="2" l="1"/>
  <c r="H124" i="2" s="1"/>
  <c r="F73" i="2"/>
  <c r="H68" i="2" s="1"/>
  <c r="F59" i="2"/>
  <c r="H54" i="2" s="1"/>
  <c r="E101" i="2"/>
  <c r="D101" i="2"/>
  <c r="C101" i="2"/>
  <c r="G100" i="2"/>
  <c r="G99" i="2"/>
  <c r="G98" i="2"/>
  <c r="G97" i="2"/>
  <c r="G96" i="2"/>
  <c r="E66" i="2"/>
  <c r="D66" i="2"/>
  <c r="C66" i="2"/>
  <c r="G65" i="2"/>
  <c r="G64" i="2"/>
  <c r="G63" i="2"/>
  <c r="G62" i="2"/>
  <c r="G61" i="2"/>
  <c r="E136" i="2"/>
  <c r="D136" i="2"/>
  <c r="C136" i="2"/>
  <c r="G135" i="2"/>
  <c r="G134" i="2"/>
  <c r="G133" i="2"/>
  <c r="G132" i="2"/>
  <c r="G131" i="2"/>
  <c r="E80" i="2"/>
  <c r="D80" i="2"/>
  <c r="C80" i="2"/>
  <c r="G79" i="2"/>
  <c r="G78" i="2"/>
  <c r="G77" i="2"/>
  <c r="G76" i="2"/>
  <c r="G75" i="2"/>
  <c r="E94" i="2"/>
  <c r="D94" i="2"/>
  <c r="C94" i="2"/>
  <c r="G93" i="2"/>
  <c r="G92" i="2"/>
  <c r="G91" i="2"/>
  <c r="G90" i="2"/>
  <c r="G89" i="2"/>
  <c r="E108" i="2"/>
  <c r="D108" i="2"/>
  <c r="C108" i="2"/>
  <c r="G107" i="2"/>
  <c r="G106" i="2"/>
  <c r="G105" i="2"/>
  <c r="G104" i="2"/>
  <c r="G103" i="2"/>
  <c r="E31" i="2"/>
  <c r="D31" i="2"/>
  <c r="C31" i="2"/>
  <c r="G30" i="2"/>
  <c r="G29" i="2"/>
  <c r="G28" i="2"/>
  <c r="G27" i="2"/>
  <c r="G26" i="2"/>
  <c r="F31" i="2" l="1"/>
  <c r="H26" i="2" s="1"/>
  <c r="F108" i="2"/>
  <c r="G108" i="2" s="1"/>
  <c r="F94" i="2"/>
  <c r="H89" i="2" s="1"/>
  <c r="F80" i="2"/>
  <c r="H75" i="2" s="1"/>
  <c r="F136" i="2"/>
  <c r="G136" i="2" s="1"/>
  <c r="F66" i="2"/>
  <c r="G66" i="2" s="1"/>
  <c r="F101" i="2"/>
  <c r="H96" i="2" s="1"/>
  <c r="G59" i="2"/>
  <c r="G73" i="2"/>
  <c r="G129" i="2"/>
  <c r="G101" i="2" l="1"/>
  <c r="H61" i="2"/>
  <c r="H131" i="2"/>
  <c r="G80" i="2"/>
  <c r="G94" i="2"/>
  <c r="H103" i="2"/>
  <c r="G31" i="2"/>
  <c r="G86" i="2"/>
  <c r="G85" i="2"/>
  <c r="G84" i="2"/>
  <c r="G83" i="2"/>
  <c r="G82" i="2"/>
  <c r="E87" i="2"/>
  <c r="D87" i="2"/>
  <c r="C87" i="2"/>
  <c r="G44" i="2"/>
  <c r="G43" i="2"/>
  <c r="G42" i="2"/>
  <c r="G41" i="2"/>
  <c r="G40" i="2"/>
  <c r="E45" i="2"/>
  <c r="D45" i="2"/>
  <c r="C45" i="2"/>
  <c r="F87" i="2" l="1"/>
  <c r="F45" i="2"/>
  <c r="G37" i="2"/>
  <c r="G36" i="2"/>
  <c r="G35" i="2"/>
  <c r="G34" i="2"/>
  <c r="G33" i="2"/>
  <c r="E38" i="2"/>
  <c r="D38" i="2"/>
  <c r="C38" i="2"/>
  <c r="G51" i="2"/>
  <c r="G50" i="2"/>
  <c r="G49" i="2"/>
  <c r="G48" i="2"/>
  <c r="G47" i="2"/>
  <c r="E52" i="2"/>
  <c r="D52" i="2"/>
  <c r="C52" i="2"/>
  <c r="G19" i="2"/>
  <c r="G20" i="2"/>
  <c r="G21" i="2"/>
  <c r="G22" i="2"/>
  <c r="G23" i="2"/>
  <c r="F38" i="2" l="1"/>
  <c r="F52" i="2"/>
  <c r="H40" i="2"/>
  <c r="G45" i="2"/>
  <c r="H82" i="2"/>
  <c r="G87" i="2"/>
  <c r="E24" i="2"/>
  <c r="D24" i="2"/>
  <c r="C24" i="2"/>
  <c r="G5" i="2"/>
  <c r="G6" i="2"/>
  <c r="G7" i="2"/>
  <c r="G8" i="2"/>
  <c r="G9" i="2"/>
  <c r="F24" i="2" l="1"/>
  <c r="H33" i="2"/>
  <c r="G38" i="2"/>
  <c r="H47" i="2"/>
  <c r="G52" i="2"/>
  <c r="E10" i="2"/>
  <c r="H19" i="2" l="1"/>
  <c r="G24" i="2"/>
  <c r="C10" i="2"/>
  <c r="D10" i="2"/>
  <c r="F10" i="2" l="1"/>
  <c r="H5" i="2" s="1"/>
  <c r="G10" i="2" l="1"/>
</calcChain>
</file>

<file path=xl/sharedStrings.xml><?xml version="1.0" encoding="utf-8"?>
<sst xmlns="http://schemas.openxmlformats.org/spreadsheetml/2006/main" count="1266" uniqueCount="235">
  <si>
    <t>Ф.И.О.</t>
  </si>
  <si>
    <t>1 игра</t>
  </si>
  <si>
    <t>2 игра</t>
  </si>
  <si>
    <t>Ситников Алексей Николаевич</t>
  </si>
  <si>
    <t>Правовое управление</t>
  </si>
  <si>
    <t>Управление городского хозяйства</t>
  </si>
  <si>
    <t>Финансовое управление</t>
  </si>
  <si>
    <t>Управление жилищного фонда</t>
  </si>
  <si>
    <t>Тимохин Владимир Евгеньевич</t>
  </si>
  <si>
    <t>Управление жилищно-коммунального хозяйства</t>
  </si>
  <si>
    <t>Старостин Олег Анатольевич</t>
  </si>
  <si>
    <t>Управление по делам культуры и искусства</t>
  </si>
  <si>
    <t>Управление имущества</t>
  </si>
  <si>
    <t>Погребняк Олег Константинович</t>
  </si>
  <si>
    <t>Гаврицков Владимир Александрович</t>
  </si>
  <si>
    <t>Управление общего и дошкольного образования</t>
  </si>
  <si>
    <t>Евченко Виктория Анатольевна</t>
  </si>
  <si>
    <t>№</t>
  </si>
  <si>
    <t>рез-т</t>
  </si>
  <si>
    <t>ИТОГ</t>
  </si>
  <si>
    <t>МЕСТО</t>
  </si>
  <si>
    <t>Управление по делам ГО и ЧС</t>
  </si>
  <si>
    <t>Норильский городской Совет депутатов</t>
  </si>
  <si>
    <t>Мельникова Татьяна Ивановна</t>
  </si>
  <si>
    <t>Суровцев Александр Михайлович</t>
  </si>
  <si>
    <t>Управление экономики</t>
  </si>
  <si>
    <t>Зарубин Андрей Игоревич</t>
  </si>
  <si>
    <t>Аллаяров Руслан Зигандарович</t>
  </si>
  <si>
    <t>Григорьева Елена Николаевна</t>
  </si>
  <si>
    <t>3 игра</t>
  </si>
  <si>
    <t>Гулевич Наталья Александровна</t>
  </si>
  <si>
    <t>Новиков Виталий Викторович</t>
  </si>
  <si>
    <t>Адаева Наталья Владимировна</t>
  </si>
  <si>
    <t>Юматова Наталья Евгеньевна</t>
  </si>
  <si>
    <t>Женихова Евгения Викторовна</t>
  </si>
  <si>
    <t>Жидаль Марина Юрьевна</t>
  </si>
  <si>
    <t>Адамова Лариса Николаевна</t>
  </si>
  <si>
    <t>Колчин Михаил Валерьевич</t>
  </si>
  <si>
    <t>Егорова Анна Александровна</t>
  </si>
  <si>
    <t>Паршинцева Татьяна Александровна</t>
  </si>
  <si>
    <t>Марьёва Татьяна Вячеславовна</t>
  </si>
  <si>
    <t>Лавро Дарья Олеговна</t>
  </si>
  <si>
    <t xml:space="preserve">Управление по персоналу </t>
  </si>
  <si>
    <t>Демидов Кирилл Александрович</t>
  </si>
  <si>
    <t>Соловьева Елена Михайловна</t>
  </si>
  <si>
    <t>Субочева Ирина Николаевна</t>
  </si>
  <si>
    <t>Настенко Светлана Геннадьевна</t>
  </si>
  <si>
    <t>Дружинина Елена Юрьевна</t>
  </si>
  <si>
    <t>Павлова Ольга Николаевна</t>
  </si>
  <si>
    <t xml:space="preserve">Управление по градостроительству и землепользованию </t>
  </si>
  <si>
    <t>Анциферова Людмила Евгеньевна</t>
  </si>
  <si>
    <t>Гарбарук Сергей Сергеевич</t>
  </si>
  <si>
    <t>Захаров Сергей Вячеславович</t>
  </si>
  <si>
    <t>Управление потребительского рынка и услуг</t>
  </si>
  <si>
    <t>Журтарова Наталья Анатольевна</t>
  </si>
  <si>
    <t>Горшкова Екатерина Викторовна</t>
  </si>
  <si>
    <t>Листровой Андрей Николаевич</t>
  </si>
  <si>
    <t>Муц Татьяна Евгеньевна</t>
  </si>
  <si>
    <t>Управление по спорту</t>
  </si>
  <si>
    <t>Управление по персоналу</t>
  </si>
  <si>
    <t>средний</t>
  </si>
  <si>
    <t>1-ый тур соревнований</t>
  </si>
  <si>
    <t>2-ой тур соревнований (полуфинал)</t>
  </si>
  <si>
    <t>Финал</t>
  </si>
  <si>
    <t>командный результат:</t>
  </si>
  <si>
    <t>Захаров Андрей Артурович</t>
  </si>
  <si>
    <t>Маркова Светлана Николаевна</t>
  </si>
  <si>
    <t>Музыка Анна Александровна</t>
  </si>
  <si>
    <t>Управление обеспечения деятельности</t>
  </si>
  <si>
    <t>Хаккулова Малика Эргашевна</t>
  </si>
  <si>
    <t>Бойко Павел Павлович</t>
  </si>
  <si>
    <t>Кайерканское территориальное управление</t>
  </si>
  <si>
    <t>Мазитова Лилия Леонидовна</t>
  </si>
  <si>
    <t>Бояркина Алла Николаевна</t>
  </si>
  <si>
    <t>Сатишур Наталья Алексеевна</t>
  </si>
  <si>
    <t>Коселовская Ирина Александровна</t>
  </si>
  <si>
    <t>Войник Евгений Александрович</t>
  </si>
  <si>
    <t>Управление по градостроительству и землепользованию</t>
  </si>
  <si>
    <t>Управление по делам ГОиЧС</t>
  </si>
  <si>
    <t>Место</t>
  </si>
  <si>
    <t>ФИО</t>
  </si>
  <si>
    <t>Команда</t>
  </si>
  <si>
    <t>X</t>
  </si>
  <si>
    <t>Результаты игр в турах</t>
  </si>
  <si>
    <t>1-ый тур (отборочные)</t>
  </si>
  <si>
    <t>2-ой тур (полуфинал)</t>
  </si>
  <si>
    <t>-</t>
  </si>
  <si>
    <t xml:space="preserve">лучшая игра участника турнира в туре </t>
  </si>
  <si>
    <t>лучший результат участника турнира в трёх турах</t>
  </si>
  <si>
    <t>победитель и призёры турнира
в личном зачете среди женщин</t>
  </si>
  <si>
    <t>лучшая игра турнира среди всех участников турнира - женщин</t>
  </si>
  <si>
    <t>средний результат лучшего тура 
победителя и призёров турнира среди женщин</t>
  </si>
  <si>
    <t>1-ый тур</t>
  </si>
  <si>
    <t>2-ой тур</t>
  </si>
  <si>
    <t xml:space="preserve">Правовое управление </t>
  </si>
  <si>
    <t>Х</t>
  </si>
  <si>
    <t>Вальтер Денис Вячеславович</t>
  </si>
  <si>
    <t>Нижник Елена Владимировна</t>
  </si>
  <si>
    <t>Чуланова Виктория Викторовна</t>
  </si>
  <si>
    <t>Морозова Наталья Евгеньевна</t>
  </si>
  <si>
    <t>Денисова Ирина Николаевна</t>
  </si>
  <si>
    <t>Недбайло Елена Васильевна</t>
  </si>
  <si>
    <t>Антипова Ольга Васильевна</t>
  </si>
  <si>
    <t>Переверзев Андрей Сергеевич</t>
  </si>
  <si>
    <t>Билык Юлия Юрьевна</t>
  </si>
  <si>
    <t>Хилько Александр Владимирович</t>
  </si>
  <si>
    <t>Лисюткина Юлия Николаевна</t>
  </si>
  <si>
    <t>Ускова Татьяна Анатольевна</t>
  </si>
  <si>
    <t>1</t>
  </si>
  <si>
    <t>2</t>
  </si>
  <si>
    <t>8</t>
  </si>
  <si>
    <t>9</t>
  </si>
  <si>
    <t>7</t>
  </si>
  <si>
    <t>4</t>
  </si>
  <si>
    <t>5</t>
  </si>
  <si>
    <t>6</t>
  </si>
  <si>
    <t>3</t>
  </si>
  <si>
    <t>10</t>
  </si>
  <si>
    <t>11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</si>
  <si>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</si>
  <si>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</si>
  <si>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</si>
  <si>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</si>
  <si>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</si>
  <si>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</si>
  <si>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</si>
  <si>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</si>
  <si>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</si>
  <si>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</si>
  <si>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</si>
  <si>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</si>
  <si>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</si>
  <si>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29</t>
  </si>
  <si>
    <t>32</t>
  </si>
  <si>
    <t>33</t>
  </si>
  <si>
    <t>Сумма
трёх игр</t>
  </si>
  <si>
    <t>Средний
результат
по трём
играм</t>
  </si>
  <si>
    <t>9-10</t>
  </si>
  <si>
    <t>победитель и призёры турнира
в личном зачете среди мужчин</t>
  </si>
  <si>
    <t>лучшая игра турнира среди всех участников турнира - мужчин</t>
  </si>
  <si>
    <t>средний результат лучшего тура 
победителя и призёров турнира среди мужчин</t>
  </si>
  <si>
    <t>25-31 августа 2017 года</t>
  </si>
  <si>
    <t>Проценко Алексей Палович</t>
  </si>
  <si>
    <t>Синякова Ирина Владимировна</t>
  </si>
  <si>
    <t>Управление экономики, планирования и экономического развития</t>
  </si>
  <si>
    <t>Сапожников Андрей Анатольевич</t>
  </si>
  <si>
    <t>Итеев Александр Владимирович</t>
  </si>
  <si>
    <t>Голуб Михаил Иванович</t>
  </si>
  <si>
    <t>Герасимчук  Ольга Васильевна</t>
  </si>
  <si>
    <t>Управление обеспечения деятельности Аппарата Администрации</t>
  </si>
  <si>
    <t>Ускова Татьяна Владимировна</t>
  </si>
  <si>
    <t>Бородина Оксана Сергеевна</t>
  </si>
  <si>
    <t>Хмелев Илья Валерьевич</t>
  </si>
  <si>
    <t>Магеров Андрей Владимирович</t>
  </si>
  <si>
    <t>Пискунов Павел Алексеевич</t>
  </si>
  <si>
    <t>Царев Владимир Викторович</t>
  </si>
  <si>
    <t>Макогонова Виктория Анатольевна</t>
  </si>
  <si>
    <t>Управление социальной политики</t>
  </si>
  <si>
    <t>Баранова Евгения Владимировна</t>
  </si>
  <si>
    <t>Крылосова Елена Львовна</t>
  </si>
  <si>
    <t>Плющева Елена Анатольевна</t>
  </si>
  <si>
    <t>Городилов Сергей Владимирович</t>
  </si>
  <si>
    <t>Сендецкая Ирина Алексеевна</t>
  </si>
  <si>
    <t>Колин Андрей Геннадьевич</t>
  </si>
  <si>
    <t>Русяева Инна Владимировна</t>
  </si>
  <si>
    <t>Безбородова Кристина Николаевна</t>
  </si>
  <si>
    <t>Пугачева Анастасия Ивановна</t>
  </si>
  <si>
    <t>Рощинский Сергей Юрьевич</t>
  </si>
  <si>
    <t>Попова Ксения Николаевна</t>
  </si>
  <si>
    <t>Павлова Евгения Вячеславовна</t>
  </si>
  <si>
    <t>Исайчева Ольга Владимировна</t>
  </si>
  <si>
    <t>Лобановский Денис Олегович</t>
  </si>
  <si>
    <t>Одинцова Екатерина Александровна</t>
  </si>
  <si>
    <t>Софина Анна Васильевна</t>
  </si>
  <si>
    <t>Силкина Марина Геннадьевна</t>
  </si>
  <si>
    <t>Отдел опеки и попечительства над несовершеннолетними</t>
  </si>
  <si>
    <t>Боднарчук Людмила Александровна</t>
  </si>
  <si>
    <t>Пугач Ольга Сергеевна</t>
  </si>
  <si>
    <t>Савченко Екатерина Олеговна</t>
  </si>
  <si>
    <t>Трапезникова Людмила Игоревна</t>
  </si>
  <si>
    <t>Щербина Олеся Вячеславовна</t>
  </si>
  <si>
    <t>Контрольно-счётная палата</t>
  </si>
  <si>
    <t>Бурухин Николай Николаевич</t>
  </si>
  <si>
    <t>Федосеев Александр Владимирович</t>
  </si>
  <si>
    <t>Дмитриев Вячеслав Леонидович</t>
  </si>
  <si>
    <t>Логинова Светлана Александровна</t>
  </si>
  <si>
    <t>Богородская Ирина Викторовна</t>
  </si>
  <si>
    <t>Ковалева Олеся Игоревна</t>
  </si>
  <si>
    <t>Кривенко Станислав Георгиевич</t>
  </si>
  <si>
    <t>02 сентября 2017 года</t>
  </si>
  <si>
    <t>Ушанева Нина Николаевна</t>
  </si>
  <si>
    <t>Черноталова Светлана</t>
  </si>
  <si>
    <t>03 сентября 2017 года</t>
  </si>
  <si>
    <t>Питинов Дмитрий Владимирович</t>
  </si>
  <si>
    <t>Средний
результат
игроков
в трёх
играх</t>
  </si>
  <si>
    <t>15</t>
  </si>
  <si>
    <t>16</t>
  </si>
  <si>
    <t>24</t>
  </si>
  <si>
    <t>25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</si>
  <si>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</si>
  <si>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</si>
  <si>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</si>
  <si>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</si>
  <si>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</si>
  <si>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</si>
  <si>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</si>
  <si>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</si>
  <si>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</si>
  <si>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</si>
  <si>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</si>
  <si>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</si>
  <si>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</si>
  <si>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</si>
  <si>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</si>
  <si>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</si>
  <si>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</si>
  <si>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</si>
  <si>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</si>
  <si>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</si>
  <si>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</si>
  <si>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</si>
  <si>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60</t>
  </si>
  <si>
    <t>61</t>
  </si>
  <si>
    <t>62</t>
  </si>
  <si>
    <t>63</t>
  </si>
  <si>
    <t>64</t>
  </si>
  <si>
    <t>65</t>
  </si>
  <si>
    <t>22-23</t>
  </si>
  <si>
    <t>16-17</t>
  </si>
  <si>
    <t>Безбородов Владимир Андреевич</t>
  </si>
  <si>
    <t>Черноталова Светлана Николаевна</t>
  </si>
  <si>
    <t>30-31</t>
  </si>
  <si>
    <t>46-47</t>
  </si>
  <si>
    <t>58-59</t>
  </si>
  <si>
    <t>36-37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</si>
</sst>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sz val="8"/>
      <name val="Arial"/>
      <family val="2"/>
      <charset val="204"/>
    </font>
    <font>
      <b/>
      <sz val="22"/>
      <color indexed="1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FF00FF"/>
      <name val="Times New Roman"/>
      <family val="1"/>
      <charset val="204"/>
    </font>
    <font>
      <sz val="14"/>
      <color theme="5" tint="-0.49998474074526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ED0F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2" fillId="5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2" fontId="2" fillId="8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/>
    </xf>
    <xf numFmtId="0" fontId="4" fillId="10" borderId="1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2" xfId="0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0" fontId="2" fillId="12" borderId="2" xfId="0" applyFont="1" applyFill="1" applyBorder="1" applyAlignment="1">
      <alignment horizontal="center"/>
    </xf>
    <xf numFmtId="2" fontId="2" fillId="12" borderId="2" xfId="0" applyNumberFormat="1" applyFont="1" applyFill="1" applyBorder="1" applyAlignment="1">
      <alignment horizontal="center" vertical="center"/>
    </xf>
    <xf numFmtId="0" fontId="2" fillId="12" borderId="5" xfId="0" applyFont="1" applyFill="1" applyBorder="1"/>
    <xf numFmtId="0" fontId="2" fillId="12" borderId="4" xfId="0" applyFont="1" applyFill="1" applyBorder="1"/>
    <xf numFmtId="0" fontId="0" fillId="0" borderId="0" xfId="0" applyBorder="1"/>
    <xf numFmtId="0" fontId="2" fillId="1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/>
    <xf numFmtId="2" fontId="12" fillId="17" borderId="1" xfId="0" applyNumberFormat="1" applyFont="1" applyFill="1" applyBorder="1" applyAlignment="1">
      <alignment horizontal="center" vertical="center"/>
    </xf>
    <xf numFmtId="2" fontId="10" fillId="17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/>
    </xf>
    <xf numFmtId="0" fontId="2" fillId="5" borderId="0" xfId="0" applyFont="1" applyFill="1"/>
    <xf numFmtId="0" fontId="1" fillId="21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justify"/>
    </xf>
    <xf numFmtId="0" fontId="3" fillId="10" borderId="18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49" fontId="2" fillId="14" borderId="1" xfId="0" applyNumberFormat="1" applyFont="1" applyFill="1" applyBorder="1" applyAlignment="1">
      <alignment horizontal="center" vertical="center"/>
    </xf>
    <xf numFmtId="49" fontId="10" fillId="1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49" fontId="10" fillId="20" borderId="1" xfId="0" applyNumberFormat="1" applyFont="1" applyFill="1" applyBorder="1" applyAlignment="1">
      <alignment horizontal="center" vertical="center"/>
    </xf>
    <xf numFmtId="49" fontId="2" fillId="20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2" fillId="8" borderId="4" xfId="0" applyFont="1" applyFill="1" applyBorder="1"/>
    <xf numFmtId="0" fontId="1" fillId="11" borderId="1" xfId="0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2" fontId="12" fillId="17" borderId="2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10" fillId="20" borderId="1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left" vertical="center"/>
    </xf>
    <xf numFmtId="2" fontId="12" fillId="5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right"/>
    </xf>
    <xf numFmtId="0" fontId="2" fillId="11" borderId="6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2" fillId="0" borderId="13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10" fillId="14" borderId="2" xfId="0" applyFont="1" applyFill="1" applyBorder="1" applyAlignment="1">
      <alignment horizontal="left" vertical="center"/>
    </xf>
    <xf numFmtId="0" fontId="10" fillId="14" borderId="7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0" fillId="20" borderId="2" xfId="0" applyFont="1" applyFill="1" applyBorder="1" applyAlignment="1">
      <alignment horizontal="left" vertical="center"/>
    </xf>
    <xf numFmtId="0" fontId="10" fillId="20" borderId="7" xfId="0" applyFont="1" applyFill="1" applyBorder="1" applyAlignment="1">
      <alignment horizontal="left" vertical="center"/>
    </xf>
    <xf numFmtId="0" fontId="10" fillId="20" borderId="6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ED0F9"/>
      <color rgb="FFFF99CC"/>
      <color rgb="FFFC80D6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9"/>
  <sheetViews>
    <sheetView tabSelected="1" zoomScaleNormal="100" zoomScaleSheetLayoutView="2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36" sqref="O36"/>
    </sheetView>
  </sheetViews>
  <sheetFormatPr defaultRowHeight="13.2" x14ac:dyDescent="0.25"/>
  <cols>
    <col min="1" max="1" width="3.109375" bestFit="1" customWidth="1"/>
    <col min="2" max="2" width="43.109375" bestFit="1" customWidth="1"/>
    <col min="3" max="5" width="7.33203125" bestFit="1" customWidth="1"/>
    <col min="6" max="6" width="6.33203125" customWidth="1"/>
    <col min="7" max="7" width="9.33203125" bestFit="1" customWidth="1"/>
    <col min="8" max="8" width="7.44140625" bestFit="1" customWidth="1"/>
    <col min="9" max="9" width="9.33203125" bestFit="1" customWidth="1"/>
  </cols>
  <sheetData>
    <row r="1" spans="1:9" ht="19.95" customHeight="1" x14ac:dyDescent="0.25">
      <c r="A1" s="118" t="s">
        <v>63</v>
      </c>
      <c r="B1" s="119"/>
      <c r="C1" s="119"/>
      <c r="D1" s="119"/>
      <c r="E1" s="119"/>
      <c r="F1" s="119"/>
      <c r="G1" s="119"/>
      <c r="H1" s="119"/>
      <c r="I1" s="119"/>
    </row>
    <row r="2" spans="1:9" ht="19.95" customHeight="1" thickBot="1" x14ac:dyDescent="0.3">
      <c r="A2" s="120" t="s">
        <v>192</v>
      </c>
      <c r="B2" s="120"/>
      <c r="C2" s="120"/>
      <c r="D2" s="120"/>
      <c r="E2" s="120"/>
      <c r="F2" s="120"/>
      <c r="G2" s="120"/>
      <c r="H2" s="120"/>
      <c r="I2" s="120"/>
    </row>
    <row r="3" spans="1:9" ht="19.95" customHeight="1" thickTop="1" thickBot="1" x14ac:dyDescent="0.3">
      <c r="A3" s="18" t="s">
        <v>17</v>
      </c>
      <c r="B3" s="17" t="s">
        <v>0</v>
      </c>
      <c r="C3" s="17" t="s">
        <v>1</v>
      </c>
      <c r="D3" s="20" t="s">
        <v>2</v>
      </c>
      <c r="E3" s="16" t="s">
        <v>29</v>
      </c>
      <c r="F3" s="16" t="s">
        <v>18</v>
      </c>
      <c r="G3" s="17" t="s">
        <v>60</v>
      </c>
      <c r="H3" s="21" t="s">
        <v>19</v>
      </c>
      <c r="I3" s="19" t="s">
        <v>20</v>
      </c>
    </row>
    <row r="4" spans="1:9" ht="18" thickTop="1" x14ac:dyDescent="0.3">
      <c r="A4" s="15"/>
      <c r="B4" s="130" t="s">
        <v>4</v>
      </c>
      <c r="C4" s="131"/>
      <c r="D4" s="131"/>
      <c r="E4" s="131"/>
      <c r="F4" s="131"/>
      <c r="G4" s="131"/>
      <c r="H4" s="131"/>
      <c r="I4" s="132"/>
    </row>
    <row r="5" spans="1:9" ht="18" customHeight="1" x14ac:dyDescent="0.35">
      <c r="A5" s="4">
        <v>1</v>
      </c>
      <c r="B5" s="24" t="s">
        <v>3</v>
      </c>
      <c r="C5" s="23">
        <v>159</v>
      </c>
      <c r="D5" s="23">
        <v>114</v>
      </c>
      <c r="E5" s="25">
        <v>158</v>
      </c>
      <c r="F5" s="9">
        <f>SUM(C5:E5)</f>
        <v>431</v>
      </c>
      <c r="G5" s="11">
        <f>F5/3</f>
        <v>143.66666666666666</v>
      </c>
      <c r="H5" s="111">
        <f>F10</f>
        <v>2204</v>
      </c>
      <c r="I5" s="122">
        <v>1</v>
      </c>
    </row>
    <row r="6" spans="1:9" ht="18" customHeight="1" x14ac:dyDescent="0.35">
      <c r="A6" s="4">
        <v>2</v>
      </c>
      <c r="B6" s="24" t="s">
        <v>8</v>
      </c>
      <c r="C6" s="23">
        <v>166</v>
      </c>
      <c r="D6" s="23">
        <v>192</v>
      </c>
      <c r="E6" s="25">
        <v>137</v>
      </c>
      <c r="F6" s="9">
        <f t="shared" ref="F6:F10" si="0">SUM(C6:E6)</f>
        <v>495</v>
      </c>
      <c r="G6" s="11">
        <f t="shared" ref="G6:G9" si="1">F6/3</f>
        <v>165</v>
      </c>
      <c r="H6" s="112"/>
      <c r="I6" s="123"/>
    </row>
    <row r="7" spans="1:9" ht="18" customHeight="1" x14ac:dyDescent="0.35">
      <c r="A7" s="4">
        <v>3</v>
      </c>
      <c r="B7" s="24" t="s">
        <v>142</v>
      </c>
      <c r="C7" s="23">
        <v>136</v>
      </c>
      <c r="D7" s="23">
        <v>178</v>
      </c>
      <c r="E7" s="25">
        <v>131</v>
      </c>
      <c r="F7" s="9">
        <f t="shared" si="0"/>
        <v>445</v>
      </c>
      <c r="G7" s="11">
        <f t="shared" si="1"/>
        <v>148.33333333333334</v>
      </c>
      <c r="H7" s="112"/>
      <c r="I7" s="123"/>
    </row>
    <row r="8" spans="1:9" ht="18" customHeight="1" x14ac:dyDescent="0.35">
      <c r="A8" s="4">
        <v>4</v>
      </c>
      <c r="B8" s="28" t="s">
        <v>30</v>
      </c>
      <c r="C8" s="27">
        <v>107</v>
      </c>
      <c r="D8" s="27">
        <v>124</v>
      </c>
      <c r="E8" s="29">
        <v>122</v>
      </c>
      <c r="F8" s="9">
        <f t="shared" si="0"/>
        <v>353</v>
      </c>
      <c r="G8" s="26">
        <f t="shared" si="1"/>
        <v>117.66666666666667</v>
      </c>
      <c r="H8" s="112"/>
      <c r="I8" s="123"/>
    </row>
    <row r="9" spans="1:9" ht="18" customHeight="1" x14ac:dyDescent="0.35">
      <c r="A9" s="4">
        <v>5</v>
      </c>
      <c r="B9" s="28" t="s">
        <v>143</v>
      </c>
      <c r="C9" s="27">
        <v>171</v>
      </c>
      <c r="D9" s="27">
        <v>142</v>
      </c>
      <c r="E9" s="29">
        <v>167</v>
      </c>
      <c r="F9" s="9">
        <f t="shared" si="0"/>
        <v>480</v>
      </c>
      <c r="G9" s="26">
        <f t="shared" si="1"/>
        <v>160</v>
      </c>
      <c r="H9" s="112"/>
      <c r="I9" s="123"/>
    </row>
    <row r="10" spans="1:9" ht="18" customHeight="1" x14ac:dyDescent="0.35">
      <c r="A10" s="109" t="s">
        <v>64</v>
      </c>
      <c r="B10" s="110"/>
      <c r="C10" s="8">
        <f>SUM(C5:C9)</f>
        <v>739</v>
      </c>
      <c r="D10" s="8">
        <f>SUM(D5:D9)</f>
        <v>750</v>
      </c>
      <c r="E10" s="8">
        <f>SUM(E5:E9)</f>
        <v>715</v>
      </c>
      <c r="F10" s="10">
        <f t="shared" si="0"/>
        <v>2204</v>
      </c>
      <c r="G10" s="12">
        <f>F10/15</f>
        <v>146.93333333333334</v>
      </c>
      <c r="H10" s="113"/>
      <c r="I10" s="124"/>
    </row>
    <row r="11" spans="1:9" ht="17.399999999999999" x14ac:dyDescent="0.3">
      <c r="A11" s="3"/>
      <c r="B11" s="115" t="s">
        <v>144</v>
      </c>
      <c r="C11" s="116"/>
      <c r="D11" s="116"/>
      <c r="E11" s="116"/>
      <c r="F11" s="116"/>
      <c r="G11" s="116"/>
      <c r="H11" s="116"/>
      <c r="I11" s="117"/>
    </row>
    <row r="12" spans="1:9" ht="18" customHeight="1" x14ac:dyDescent="0.35">
      <c r="A12" s="4">
        <v>1</v>
      </c>
      <c r="B12" s="24" t="s">
        <v>145</v>
      </c>
      <c r="C12" s="23">
        <v>149</v>
      </c>
      <c r="D12" s="23">
        <v>148</v>
      </c>
      <c r="E12" s="25">
        <v>113</v>
      </c>
      <c r="F12" s="13">
        <f t="shared" ref="F12:F17" si="2">SUM(C12:E12)</f>
        <v>410</v>
      </c>
      <c r="G12" s="14">
        <f t="shared" ref="G12:G16" si="3">F12/3</f>
        <v>136.66666666666666</v>
      </c>
      <c r="H12" s="121">
        <f>F17</f>
        <v>2112</v>
      </c>
      <c r="I12" s="125">
        <v>2</v>
      </c>
    </row>
    <row r="13" spans="1:9" ht="18" customHeight="1" x14ac:dyDescent="0.35">
      <c r="A13" s="4">
        <v>2</v>
      </c>
      <c r="B13" s="24" t="s">
        <v>26</v>
      </c>
      <c r="C13" s="23">
        <v>125</v>
      </c>
      <c r="D13" s="23">
        <v>139</v>
      </c>
      <c r="E13" s="25">
        <v>125</v>
      </c>
      <c r="F13" s="13">
        <f t="shared" si="2"/>
        <v>389</v>
      </c>
      <c r="G13" s="14">
        <f t="shared" si="3"/>
        <v>129.66666666666666</v>
      </c>
      <c r="H13" s="121"/>
      <c r="I13" s="125"/>
    </row>
    <row r="14" spans="1:9" ht="18" customHeight="1" x14ac:dyDescent="0.35">
      <c r="A14" s="4">
        <v>3</v>
      </c>
      <c r="B14" s="24" t="s">
        <v>146</v>
      </c>
      <c r="C14" s="23">
        <v>168</v>
      </c>
      <c r="D14" s="23">
        <v>116</v>
      </c>
      <c r="E14" s="25">
        <v>152</v>
      </c>
      <c r="F14" s="13">
        <f t="shared" si="2"/>
        <v>436</v>
      </c>
      <c r="G14" s="14">
        <f t="shared" si="3"/>
        <v>145.33333333333334</v>
      </c>
      <c r="H14" s="121"/>
      <c r="I14" s="125"/>
    </row>
    <row r="15" spans="1:9" ht="18" customHeight="1" x14ac:dyDescent="0.35">
      <c r="A15" s="4">
        <v>4</v>
      </c>
      <c r="B15" s="28" t="s">
        <v>100</v>
      </c>
      <c r="C15" s="27">
        <v>155</v>
      </c>
      <c r="D15" s="27">
        <v>191</v>
      </c>
      <c r="E15" s="29">
        <v>139</v>
      </c>
      <c r="F15" s="13">
        <f t="shared" si="2"/>
        <v>485</v>
      </c>
      <c r="G15" s="30">
        <f t="shared" si="3"/>
        <v>161.66666666666666</v>
      </c>
      <c r="H15" s="121"/>
      <c r="I15" s="125"/>
    </row>
    <row r="16" spans="1:9" ht="18" customHeight="1" x14ac:dyDescent="0.35">
      <c r="A16" s="4">
        <v>5</v>
      </c>
      <c r="B16" s="28" t="s">
        <v>67</v>
      </c>
      <c r="C16" s="27">
        <v>96</v>
      </c>
      <c r="D16" s="27">
        <v>152</v>
      </c>
      <c r="E16" s="29">
        <v>144</v>
      </c>
      <c r="F16" s="13">
        <f t="shared" si="2"/>
        <v>392</v>
      </c>
      <c r="G16" s="30">
        <f t="shared" si="3"/>
        <v>130.66666666666666</v>
      </c>
      <c r="H16" s="121"/>
      <c r="I16" s="125"/>
    </row>
    <row r="17" spans="1:9" ht="18" customHeight="1" x14ac:dyDescent="0.35">
      <c r="A17" s="109" t="s">
        <v>64</v>
      </c>
      <c r="B17" s="110"/>
      <c r="C17" s="8">
        <f>SUM(C12:C16)</f>
        <v>693</v>
      </c>
      <c r="D17" s="8">
        <f>SUM(D12:D16)</f>
        <v>746</v>
      </c>
      <c r="E17" s="8">
        <f>SUM(E12:E16)</f>
        <v>673</v>
      </c>
      <c r="F17" s="10">
        <f t="shared" si="2"/>
        <v>2112</v>
      </c>
      <c r="G17" s="12">
        <f>F17/15</f>
        <v>140.80000000000001</v>
      </c>
      <c r="H17" s="121"/>
      <c r="I17" s="125"/>
    </row>
    <row r="18" spans="1:9" ht="17.399999999999999" x14ac:dyDescent="0.3">
      <c r="A18" s="3"/>
      <c r="B18" s="115" t="s">
        <v>58</v>
      </c>
      <c r="C18" s="116"/>
      <c r="D18" s="116"/>
      <c r="E18" s="116"/>
      <c r="F18" s="116"/>
      <c r="G18" s="116"/>
      <c r="H18" s="116"/>
      <c r="I18" s="117"/>
    </row>
    <row r="19" spans="1:9" ht="18" customHeight="1" x14ac:dyDescent="0.35">
      <c r="A19" s="4">
        <v>1</v>
      </c>
      <c r="B19" s="24" t="s">
        <v>147</v>
      </c>
      <c r="C19" s="23">
        <v>131</v>
      </c>
      <c r="D19" s="23">
        <v>171</v>
      </c>
      <c r="E19" s="25">
        <v>121</v>
      </c>
      <c r="F19" s="9">
        <f t="shared" ref="F19:F24" si="4">SUM(C19:E19)</f>
        <v>423</v>
      </c>
      <c r="G19" s="11">
        <f t="shared" ref="G19:G23" si="5">F19/3</f>
        <v>141</v>
      </c>
      <c r="H19" s="121">
        <f>F24</f>
        <v>2024</v>
      </c>
      <c r="I19" s="122">
        <v>3</v>
      </c>
    </row>
    <row r="20" spans="1:9" ht="18" customHeight="1" x14ac:dyDescent="0.35">
      <c r="A20" s="4">
        <v>2</v>
      </c>
      <c r="B20" s="24" t="s">
        <v>31</v>
      </c>
      <c r="C20" s="23">
        <v>158</v>
      </c>
      <c r="D20" s="23">
        <v>179</v>
      </c>
      <c r="E20" s="25">
        <v>117</v>
      </c>
      <c r="F20" s="9">
        <f t="shared" si="4"/>
        <v>454</v>
      </c>
      <c r="G20" s="11">
        <f t="shared" si="5"/>
        <v>151.33333333333334</v>
      </c>
      <c r="H20" s="121"/>
      <c r="I20" s="123"/>
    </row>
    <row r="21" spans="1:9" ht="18" customHeight="1" x14ac:dyDescent="0.35">
      <c r="A21" s="4">
        <v>3</v>
      </c>
      <c r="B21" s="28" t="s">
        <v>97</v>
      </c>
      <c r="C21" s="27">
        <v>134</v>
      </c>
      <c r="D21" s="27">
        <v>154</v>
      </c>
      <c r="E21" s="29">
        <v>104</v>
      </c>
      <c r="F21" s="9">
        <f t="shared" si="4"/>
        <v>392</v>
      </c>
      <c r="G21" s="26">
        <f t="shared" si="5"/>
        <v>130.66666666666666</v>
      </c>
      <c r="H21" s="121"/>
      <c r="I21" s="123"/>
    </row>
    <row r="22" spans="1:9" ht="18" customHeight="1" x14ac:dyDescent="0.35">
      <c r="A22" s="4">
        <v>4</v>
      </c>
      <c r="B22" s="28" t="s">
        <v>32</v>
      </c>
      <c r="C22" s="27">
        <v>155</v>
      </c>
      <c r="D22" s="27">
        <v>137</v>
      </c>
      <c r="E22" s="29">
        <v>105</v>
      </c>
      <c r="F22" s="9">
        <f t="shared" si="4"/>
        <v>397</v>
      </c>
      <c r="G22" s="26">
        <f t="shared" si="5"/>
        <v>132.33333333333334</v>
      </c>
      <c r="H22" s="121"/>
      <c r="I22" s="123"/>
    </row>
    <row r="23" spans="1:9" ht="18" customHeight="1" x14ac:dyDescent="0.35">
      <c r="A23" s="4">
        <v>5</v>
      </c>
      <c r="B23" s="28" t="s">
        <v>33</v>
      </c>
      <c r="C23" s="27">
        <v>135</v>
      </c>
      <c r="D23" s="27">
        <v>89</v>
      </c>
      <c r="E23" s="29">
        <v>134</v>
      </c>
      <c r="F23" s="9">
        <f t="shared" si="4"/>
        <v>358</v>
      </c>
      <c r="G23" s="26">
        <f t="shared" si="5"/>
        <v>119.33333333333333</v>
      </c>
      <c r="H23" s="121"/>
      <c r="I23" s="123"/>
    </row>
    <row r="24" spans="1:9" ht="18" customHeight="1" x14ac:dyDescent="0.35">
      <c r="A24" s="109" t="s">
        <v>64</v>
      </c>
      <c r="B24" s="110"/>
      <c r="C24" s="8">
        <f>SUM(C19:C23)</f>
        <v>713</v>
      </c>
      <c r="D24" s="8">
        <f>SUM(D19:D23)</f>
        <v>730</v>
      </c>
      <c r="E24" s="8">
        <f>SUM(E19:E23)</f>
        <v>581</v>
      </c>
      <c r="F24" s="10">
        <f t="shared" si="4"/>
        <v>2024</v>
      </c>
      <c r="G24" s="12">
        <f>F24/15</f>
        <v>134.93333333333334</v>
      </c>
      <c r="H24" s="121"/>
      <c r="I24" s="124"/>
    </row>
    <row r="25" spans="1:9" ht="17.399999999999999" x14ac:dyDescent="0.3">
      <c r="A25" s="22"/>
      <c r="B25" s="126" t="s">
        <v>7</v>
      </c>
      <c r="C25" s="126"/>
      <c r="D25" s="126"/>
      <c r="E25" s="126"/>
      <c r="F25" s="126"/>
      <c r="G25" s="126"/>
      <c r="H25" s="126"/>
      <c r="I25" s="126"/>
    </row>
    <row r="26" spans="1:9" ht="18" customHeight="1" x14ac:dyDescent="0.35">
      <c r="A26" s="4">
        <v>1</v>
      </c>
      <c r="B26" s="24" t="s">
        <v>96</v>
      </c>
      <c r="C26" s="23">
        <v>157</v>
      </c>
      <c r="D26" s="23">
        <v>158</v>
      </c>
      <c r="E26" s="25">
        <v>131</v>
      </c>
      <c r="F26" s="13">
        <f t="shared" ref="F26:F31" si="6">SUM(C26:E26)</f>
        <v>446</v>
      </c>
      <c r="G26" s="11">
        <f t="shared" ref="G26:G30" si="7">F26/3</f>
        <v>148.66666666666666</v>
      </c>
      <c r="H26" s="111">
        <f>F31</f>
        <v>1902</v>
      </c>
      <c r="I26" s="127">
        <v>4</v>
      </c>
    </row>
    <row r="27" spans="1:9" ht="18" customHeight="1" x14ac:dyDescent="0.35">
      <c r="A27" s="4">
        <v>2</v>
      </c>
      <c r="B27" s="24" t="s">
        <v>65</v>
      </c>
      <c r="C27" s="23">
        <v>129</v>
      </c>
      <c r="D27" s="23">
        <v>82</v>
      </c>
      <c r="E27" s="25">
        <v>123</v>
      </c>
      <c r="F27" s="13">
        <f t="shared" si="6"/>
        <v>334</v>
      </c>
      <c r="G27" s="11">
        <f t="shared" si="7"/>
        <v>111.33333333333333</v>
      </c>
      <c r="H27" s="112"/>
      <c r="I27" s="128"/>
    </row>
    <row r="28" spans="1:9" ht="18" customHeight="1" x14ac:dyDescent="0.35">
      <c r="A28" s="4">
        <v>3</v>
      </c>
      <c r="B28" s="24" t="s">
        <v>14</v>
      </c>
      <c r="C28" s="23">
        <v>156</v>
      </c>
      <c r="D28" s="23">
        <v>140</v>
      </c>
      <c r="E28" s="25">
        <v>127</v>
      </c>
      <c r="F28" s="13">
        <f t="shared" si="6"/>
        <v>423</v>
      </c>
      <c r="G28" s="11">
        <f t="shared" si="7"/>
        <v>141</v>
      </c>
      <c r="H28" s="112"/>
      <c r="I28" s="128"/>
    </row>
    <row r="29" spans="1:9" ht="18" customHeight="1" x14ac:dyDescent="0.35">
      <c r="A29" s="4">
        <v>4</v>
      </c>
      <c r="B29" s="28" t="s">
        <v>148</v>
      </c>
      <c r="C29" s="27">
        <v>146</v>
      </c>
      <c r="D29" s="27">
        <v>120</v>
      </c>
      <c r="E29" s="29">
        <v>137</v>
      </c>
      <c r="F29" s="13">
        <f t="shared" si="6"/>
        <v>403</v>
      </c>
      <c r="G29" s="26">
        <f t="shared" si="7"/>
        <v>134.33333333333334</v>
      </c>
      <c r="H29" s="112"/>
      <c r="I29" s="128"/>
    </row>
    <row r="30" spans="1:9" ht="18" customHeight="1" x14ac:dyDescent="0.35">
      <c r="A30" s="4">
        <v>5</v>
      </c>
      <c r="B30" s="28" t="s">
        <v>34</v>
      </c>
      <c r="C30" s="27">
        <v>110</v>
      </c>
      <c r="D30" s="27">
        <v>99</v>
      </c>
      <c r="E30" s="29">
        <v>87</v>
      </c>
      <c r="F30" s="13">
        <f t="shared" si="6"/>
        <v>296</v>
      </c>
      <c r="G30" s="26">
        <f t="shared" si="7"/>
        <v>98.666666666666671</v>
      </c>
      <c r="H30" s="112"/>
      <c r="I30" s="128"/>
    </row>
    <row r="31" spans="1:9" ht="18" customHeight="1" x14ac:dyDescent="0.35">
      <c r="A31" s="109" t="s">
        <v>64</v>
      </c>
      <c r="B31" s="110"/>
      <c r="C31" s="8">
        <f>SUM(C26:C30)</f>
        <v>698</v>
      </c>
      <c r="D31" s="8">
        <f>SUM(D26:D30)</f>
        <v>599</v>
      </c>
      <c r="E31" s="8">
        <f>SUM(E26:E30)</f>
        <v>605</v>
      </c>
      <c r="F31" s="10">
        <f t="shared" si="6"/>
        <v>1902</v>
      </c>
      <c r="G31" s="12">
        <f>F31/15</f>
        <v>126.8</v>
      </c>
      <c r="H31" s="113"/>
      <c r="I31" s="129"/>
    </row>
    <row r="32" spans="1:9" ht="17.399999999999999" x14ac:dyDescent="0.3">
      <c r="A32" s="2"/>
      <c r="B32" s="106" t="s">
        <v>5</v>
      </c>
      <c r="C32" s="107"/>
      <c r="D32" s="107"/>
      <c r="E32" s="107"/>
      <c r="F32" s="107"/>
      <c r="G32" s="107"/>
      <c r="H32" s="107"/>
      <c r="I32" s="108"/>
    </row>
    <row r="33" spans="1:9" ht="18" customHeight="1" x14ac:dyDescent="0.35">
      <c r="A33" s="4">
        <v>1</v>
      </c>
      <c r="B33" s="24" t="s">
        <v>154</v>
      </c>
      <c r="C33" s="23">
        <v>165</v>
      </c>
      <c r="D33" s="23">
        <v>102</v>
      </c>
      <c r="E33" s="25">
        <v>124</v>
      </c>
      <c r="F33" s="13">
        <f t="shared" ref="F33:F38" si="8">SUM(C33:E33)</f>
        <v>391</v>
      </c>
      <c r="G33" s="11">
        <f t="shared" ref="G33:G37" si="9">F33/3</f>
        <v>130.33333333333334</v>
      </c>
      <c r="H33" s="111">
        <f>F38</f>
        <v>1772</v>
      </c>
      <c r="I33" s="114">
        <v>5</v>
      </c>
    </row>
    <row r="34" spans="1:9" ht="18" customHeight="1" x14ac:dyDescent="0.35">
      <c r="A34" s="4">
        <v>2</v>
      </c>
      <c r="B34" s="24" t="s">
        <v>10</v>
      </c>
      <c r="C34" s="23">
        <v>106</v>
      </c>
      <c r="D34" s="23">
        <v>138</v>
      </c>
      <c r="E34" s="25">
        <v>125</v>
      </c>
      <c r="F34" s="13">
        <f t="shared" si="8"/>
        <v>369</v>
      </c>
      <c r="G34" s="11">
        <f t="shared" si="9"/>
        <v>123</v>
      </c>
      <c r="H34" s="112"/>
      <c r="I34" s="114"/>
    </row>
    <row r="35" spans="1:9" ht="18" customHeight="1" x14ac:dyDescent="0.35">
      <c r="A35" s="4">
        <v>3</v>
      </c>
      <c r="B35" s="24" t="s">
        <v>155</v>
      </c>
      <c r="C35" s="23">
        <v>142</v>
      </c>
      <c r="D35" s="23">
        <v>110</v>
      </c>
      <c r="E35" s="25">
        <v>160</v>
      </c>
      <c r="F35" s="13">
        <f t="shared" si="8"/>
        <v>412</v>
      </c>
      <c r="G35" s="11">
        <f t="shared" si="9"/>
        <v>137.33333333333334</v>
      </c>
      <c r="H35" s="112"/>
      <c r="I35" s="114"/>
    </row>
    <row r="36" spans="1:9" ht="18" customHeight="1" x14ac:dyDescent="0.35">
      <c r="A36" s="4">
        <v>4</v>
      </c>
      <c r="B36" s="28" t="s">
        <v>156</v>
      </c>
      <c r="C36" s="27">
        <v>86</v>
      </c>
      <c r="D36" s="27">
        <v>108</v>
      </c>
      <c r="E36" s="29">
        <v>70</v>
      </c>
      <c r="F36" s="13">
        <f t="shared" si="8"/>
        <v>264</v>
      </c>
      <c r="G36" s="26">
        <f t="shared" si="9"/>
        <v>88</v>
      </c>
      <c r="H36" s="112"/>
      <c r="I36" s="114"/>
    </row>
    <row r="37" spans="1:9" ht="18" customHeight="1" x14ac:dyDescent="0.35">
      <c r="A37" s="4">
        <v>5</v>
      </c>
      <c r="B37" s="28" t="s">
        <v>35</v>
      </c>
      <c r="C37" s="27">
        <v>110</v>
      </c>
      <c r="D37" s="27">
        <v>118</v>
      </c>
      <c r="E37" s="29">
        <v>108</v>
      </c>
      <c r="F37" s="13">
        <f t="shared" si="8"/>
        <v>336</v>
      </c>
      <c r="G37" s="26">
        <f t="shared" si="9"/>
        <v>112</v>
      </c>
      <c r="H37" s="112"/>
      <c r="I37" s="114"/>
    </row>
    <row r="38" spans="1:9" ht="18" customHeight="1" x14ac:dyDescent="0.35">
      <c r="A38" s="109" t="s">
        <v>64</v>
      </c>
      <c r="B38" s="110"/>
      <c r="C38" s="8">
        <f>SUM(C33:C37)</f>
        <v>609</v>
      </c>
      <c r="D38" s="8">
        <f>SUM(D33:D37)</f>
        <v>576</v>
      </c>
      <c r="E38" s="8">
        <f>SUM(E33:E37)</f>
        <v>587</v>
      </c>
      <c r="F38" s="10">
        <f t="shared" si="8"/>
        <v>1772</v>
      </c>
      <c r="G38" s="12">
        <f>F38/15</f>
        <v>118.13333333333334</v>
      </c>
      <c r="H38" s="113"/>
      <c r="I38" s="114"/>
    </row>
    <row r="39" spans="1:9" ht="17.399999999999999" x14ac:dyDescent="0.3">
      <c r="A39" s="2"/>
      <c r="B39" s="106" t="s">
        <v>15</v>
      </c>
      <c r="C39" s="107"/>
      <c r="D39" s="107"/>
      <c r="E39" s="107"/>
      <c r="F39" s="107"/>
      <c r="G39" s="107"/>
      <c r="H39" s="107"/>
      <c r="I39" s="108"/>
    </row>
    <row r="40" spans="1:9" ht="18" customHeight="1" x14ac:dyDescent="0.35">
      <c r="A40" s="4">
        <v>1</v>
      </c>
      <c r="B40" s="24" t="s">
        <v>163</v>
      </c>
      <c r="C40" s="23">
        <v>110</v>
      </c>
      <c r="D40" s="23">
        <v>68</v>
      </c>
      <c r="E40" s="25">
        <v>98</v>
      </c>
      <c r="F40" s="13">
        <f t="shared" ref="F40:F45" si="10">SUM(C40:E40)</f>
        <v>276</v>
      </c>
      <c r="G40" s="11">
        <f t="shared" ref="G40:G44" si="11">F40/3</f>
        <v>92</v>
      </c>
      <c r="H40" s="111">
        <f>F45</f>
        <v>1756</v>
      </c>
      <c r="I40" s="114">
        <v>6</v>
      </c>
    </row>
    <row r="41" spans="1:9" ht="18" customHeight="1" x14ac:dyDescent="0.35">
      <c r="A41" s="4">
        <v>2</v>
      </c>
      <c r="B41" s="24" t="s">
        <v>24</v>
      </c>
      <c r="C41" s="23">
        <v>130</v>
      </c>
      <c r="D41" s="23">
        <v>178</v>
      </c>
      <c r="E41" s="25">
        <v>155</v>
      </c>
      <c r="F41" s="13">
        <f t="shared" si="10"/>
        <v>463</v>
      </c>
      <c r="G41" s="11">
        <f t="shared" si="11"/>
        <v>154.33333333333334</v>
      </c>
      <c r="H41" s="112"/>
      <c r="I41" s="114"/>
    </row>
    <row r="42" spans="1:9" ht="18" customHeight="1" x14ac:dyDescent="0.35">
      <c r="A42" s="4">
        <v>3</v>
      </c>
      <c r="B42" s="28" t="s">
        <v>36</v>
      </c>
      <c r="C42" s="27">
        <v>110</v>
      </c>
      <c r="D42" s="27">
        <v>166</v>
      </c>
      <c r="E42" s="29">
        <v>104</v>
      </c>
      <c r="F42" s="13">
        <f t="shared" si="10"/>
        <v>380</v>
      </c>
      <c r="G42" s="26">
        <f t="shared" si="11"/>
        <v>126.66666666666667</v>
      </c>
      <c r="H42" s="112"/>
      <c r="I42" s="114"/>
    </row>
    <row r="43" spans="1:9" ht="18" customHeight="1" x14ac:dyDescent="0.35">
      <c r="A43" s="4">
        <v>4</v>
      </c>
      <c r="B43" s="24" t="s">
        <v>105</v>
      </c>
      <c r="C43" s="23">
        <v>119</v>
      </c>
      <c r="D43" s="23">
        <v>95</v>
      </c>
      <c r="E43" s="25">
        <v>108</v>
      </c>
      <c r="F43" s="13">
        <f t="shared" si="10"/>
        <v>322</v>
      </c>
      <c r="G43" s="11">
        <f t="shared" si="11"/>
        <v>107.33333333333333</v>
      </c>
      <c r="H43" s="112"/>
      <c r="I43" s="114"/>
    </row>
    <row r="44" spans="1:9" ht="18" customHeight="1" x14ac:dyDescent="0.35">
      <c r="A44" s="4">
        <v>5</v>
      </c>
      <c r="B44" s="28" t="s">
        <v>72</v>
      </c>
      <c r="C44" s="27">
        <v>99</v>
      </c>
      <c r="D44" s="27">
        <v>93</v>
      </c>
      <c r="E44" s="29">
        <v>123</v>
      </c>
      <c r="F44" s="13">
        <f t="shared" si="10"/>
        <v>315</v>
      </c>
      <c r="G44" s="26">
        <f t="shared" si="11"/>
        <v>105</v>
      </c>
      <c r="H44" s="112"/>
      <c r="I44" s="114"/>
    </row>
    <row r="45" spans="1:9" ht="18" customHeight="1" x14ac:dyDescent="0.35">
      <c r="A45" s="109" t="s">
        <v>64</v>
      </c>
      <c r="B45" s="110"/>
      <c r="C45" s="8">
        <f>SUM(C40:C44)</f>
        <v>568</v>
      </c>
      <c r="D45" s="8">
        <f>SUM(D40:D44)</f>
        <v>600</v>
      </c>
      <c r="E45" s="8">
        <f>SUM(E40:E44)</f>
        <v>588</v>
      </c>
      <c r="F45" s="10">
        <f t="shared" si="10"/>
        <v>1756</v>
      </c>
      <c r="G45" s="12">
        <f>F45/15</f>
        <v>117.06666666666666</v>
      </c>
      <c r="H45" s="113"/>
      <c r="I45" s="114"/>
    </row>
    <row r="46" spans="1:9" ht="17.399999999999999" x14ac:dyDescent="0.3">
      <c r="A46" s="3"/>
      <c r="B46" s="115" t="s">
        <v>149</v>
      </c>
      <c r="C46" s="116"/>
      <c r="D46" s="116"/>
      <c r="E46" s="116"/>
      <c r="F46" s="116"/>
      <c r="G46" s="116"/>
      <c r="H46" s="116"/>
      <c r="I46" s="117"/>
    </row>
    <row r="47" spans="1:9" ht="18" customHeight="1" x14ac:dyDescent="0.35">
      <c r="A47" s="4">
        <v>1</v>
      </c>
      <c r="B47" s="28" t="s">
        <v>23</v>
      </c>
      <c r="C47" s="27">
        <v>88</v>
      </c>
      <c r="D47" s="27">
        <v>104</v>
      </c>
      <c r="E47" s="29">
        <v>95</v>
      </c>
      <c r="F47" s="13">
        <f t="shared" ref="F47:F52" si="12">SUM(C47:E47)</f>
        <v>287</v>
      </c>
      <c r="G47" s="30">
        <f t="shared" ref="G47:G51" si="13">F47/3</f>
        <v>95.666666666666671</v>
      </c>
      <c r="H47" s="121">
        <f>F52</f>
        <v>1554</v>
      </c>
      <c r="I47" s="114">
        <v>7</v>
      </c>
    </row>
    <row r="48" spans="1:9" ht="18" customHeight="1" x14ac:dyDescent="0.35">
      <c r="A48" s="4">
        <v>2</v>
      </c>
      <c r="B48" s="28" t="s">
        <v>150</v>
      </c>
      <c r="C48" s="27">
        <v>148</v>
      </c>
      <c r="D48" s="27">
        <v>109</v>
      </c>
      <c r="E48" s="29">
        <v>122</v>
      </c>
      <c r="F48" s="13">
        <f t="shared" si="12"/>
        <v>379</v>
      </c>
      <c r="G48" s="30">
        <f t="shared" si="13"/>
        <v>126.33333333333333</v>
      </c>
      <c r="H48" s="121"/>
      <c r="I48" s="114"/>
    </row>
    <row r="49" spans="1:9" ht="18" customHeight="1" x14ac:dyDescent="0.35">
      <c r="A49" s="4">
        <v>3</v>
      </c>
      <c r="B49" s="24" t="s">
        <v>229</v>
      </c>
      <c r="C49" s="23">
        <v>63</v>
      </c>
      <c r="D49" s="23">
        <v>92</v>
      </c>
      <c r="E49" s="25">
        <v>97</v>
      </c>
      <c r="F49" s="13">
        <f t="shared" si="12"/>
        <v>252</v>
      </c>
      <c r="G49" s="14">
        <f t="shared" si="13"/>
        <v>84</v>
      </c>
      <c r="H49" s="121"/>
      <c r="I49" s="114"/>
    </row>
    <row r="50" spans="1:9" ht="18" customHeight="1" x14ac:dyDescent="0.35">
      <c r="A50" s="4">
        <v>4</v>
      </c>
      <c r="B50" s="24" t="s">
        <v>37</v>
      </c>
      <c r="C50" s="23">
        <v>102</v>
      </c>
      <c r="D50" s="23">
        <v>116</v>
      </c>
      <c r="E50" s="25">
        <v>83</v>
      </c>
      <c r="F50" s="13">
        <f t="shared" si="12"/>
        <v>301</v>
      </c>
      <c r="G50" s="14">
        <f t="shared" si="13"/>
        <v>100.33333333333333</v>
      </c>
      <c r="H50" s="121"/>
      <c r="I50" s="114"/>
    </row>
    <row r="51" spans="1:9" ht="18" customHeight="1" x14ac:dyDescent="0.35">
      <c r="A51" s="4">
        <v>5</v>
      </c>
      <c r="B51" s="24" t="s">
        <v>152</v>
      </c>
      <c r="C51" s="23">
        <v>123</v>
      </c>
      <c r="D51" s="23">
        <v>120</v>
      </c>
      <c r="E51" s="25">
        <v>92</v>
      </c>
      <c r="F51" s="13">
        <f t="shared" si="12"/>
        <v>335</v>
      </c>
      <c r="G51" s="14">
        <f t="shared" si="13"/>
        <v>111.66666666666667</v>
      </c>
      <c r="H51" s="121"/>
      <c r="I51" s="114"/>
    </row>
    <row r="52" spans="1:9" ht="18" customHeight="1" x14ac:dyDescent="0.35">
      <c r="A52" s="109" t="s">
        <v>64</v>
      </c>
      <c r="B52" s="110"/>
      <c r="C52" s="8">
        <f>SUM(C47:C51)</f>
        <v>524</v>
      </c>
      <c r="D52" s="8">
        <f>SUM(D47:D51)</f>
        <v>541</v>
      </c>
      <c r="E52" s="8">
        <f>SUM(E47:E51)</f>
        <v>489</v>
      </c>
      <c r="F52" s="10">
        <f t="shared" si="12"/>
        <v>1554</v>
      </c>
      <c r="G52" s="12">
        <f>F52/15</f>
        <v>103.6</v>
      </c>
      <c r="H52" s="121"/>
      <c r="I52" s="114"/>
    </row>
    <row r="53" spans="1:9" ht="17.399999999999999" x14ac:dyDescent="0.3">
      <c r="A53" s="2"/>
      <c r="B53" s="106" t="s">
        <v>6</v>
      </c>
      <c r="C53" s="107"/>
      <c r="D53" s="107"/>
      <c r="E53" s="107"/>
      <c r="F53" s="107"/>
      <c r="G53" s="107"/>
      <c r="H53" s="107"/>
      <c r="I53" s="108"/>
    </row>
    <row r="54" spans="1:9" ht="18" customHeight="1" x14ac:dyDescent="0.35">
      <c r="A54" s="4">
        <v>1</v>
      </c>
      <c r="B54" s="28" t="s">
        <v>40</v>
      </c>
      <c r="C54" s="27">
        <v>89</v>
      </c>
      <c r="D54" s="27">
        <v>103</v>
      </c>
      <c r="E54" s="29">
        <v>109</v>
      </c>
      <c r="F54" s="13">
        <f t="shared" ref="F54:F59" si="14">SUM(C54:E54)</f>
        <v>301</v>
      </c>
      <c r="G54" s="26">
        <f t="shared" ref="G54:G58" si="15">F54/3</f>
        <v>100.33333333333333</v>
      </c>
      <c r="H54" s="111">
        <f>F59</f>
        <v>1547</v>
      </c>
      <c r="I54" s="127">
        <v>8</v>
      </c>
    </row>
    <row r="55" spans="1:9" ht="18" customHeight="1" x14ac:dyDescent="0.35">
      <c r="A55" s="4">
        <v>2</v>
      </c>
      <c r="B55" s="28" t="s">
        <v>38</v>
      </c>
      <c r="C55" s="27">
        <v>91</v>
      </c>
      <c r="D55" s="27">
        <v>95</v>
      </c>
      <c r="E55" s="29">
        <v>89</v>
      </c>
      <c r="F55" s="13">
        <f t="shared" si="14"/>
        <v>275</v>
      </c>
      <c r="G55" s="26">
        <f t="shared" si="15"/>
        <v>91.666666666666671</v>
      </c>
      <c r="H55" s="112"/>
      <c r="I55" s="128"/>
    </row>
    <row r="56" spans="1:9" ht="18" customHeight="1" x14ac:dyDescent="0.35">
      <c r="A56" s="4">
        <v>3</v>
      </c>
      <c r="B56" s="28" t="s">
        <v>39</v>
      </c>
      <c r="C56" s="27">
        <v>103</v>
      </c>
      <c r="D56" s="27">
        <v>86</v>
      </c>
      <c r="E56" s="29">
        <v>131</v>
      </c>
      <c r="F56" s="13">
        <f t="shared" si="14"/>
        <v>320</v>
      </c>
      <c r="G56" s="26">
        <f t="shared" si="15"/>
        <v>106.66666666666667</v>
      </c>
      <c r="H56" s="112"/>
      <c r="I56" s="128"/>
    </row>
    <row r="57" spans="1:9" ht="18" customHeight="1" x14ac:dyDescent="0.35">
      <c r="A57" s="4">
        <v>4</v>
      </c>
      <c r="B57" s="28" t="s">
        <v>165</v>
      </c>
      <c r="C57" s="27">
        <v>106</v>
      </c>
      <c r="D57" s="27">
        <v>115</v>
      </c>
      <c r="E57" s="29">
        <v>120</v>
      </c>
      <c r="F57" s="13">
        <f t="shared" si="14"/>
        <v>341</v>
      </c>
      <c r="G57" s="26">
        <f t="shared" si="15"/>
        <v>113.66666666666667</v>
      </c>
      <c r="H57" s="112"/>
      <c r="I57" s="128"/>
    </row>
    <row r="58" spans="1:9" ht="18" customHeight="1" x14ac:dyDescent="0.35">
      <c r="A58" s="4">
        <v>5</v>
      </c>
      <c r="B58" s="32" t="s">
        <v>166</v>
      </c>
      <c r="C58" s="27">
        <v>113</v>
      </c>
      <c r="D58" s="27">
        <v>99</v>
      </c>
      <c r="E58" s="29">
        <v>98</v>
      </c>
      <c r="F58" s="13">
        <f t="shared" si="14"/>
        <v>310</v>
      </c>
      <c r="G58" s="26">
        <f t="shared" si="15"/>
        <v>103.33333333333333</v>
      </c>
      <c r="H58" s="112"/>
      <c r="I58" s="128"/>
    </row>
    <row r="59" spans="1:9" ht="18" customHeight="1" x14ac:dyDescent="0.35">
      <c r="A59" s="109" t="s">
        <v>64</v>
      </c>
      <c r="B59" s="110"/>
      <c r="C59" s="8">
        <f>SUM(C54:C58)</f>
        <v>502</v>
      </c>
      <c r="D59" s="8">
        <f>SUM(D54:D58)</f>
        <v>498</v>
      </c>
      <c r="E59" s="8">
        <f>SUM(E54:E58)</f>
        <v>547</v>
      </c>
      <c r="F59" s="10">
        <f t="shared" si="14"/>
        <v>1547</v>
      </c>
      <c r="G59" s="12">
        <f>F59/15</f>
        <v>103.13333333333334</v>
      </c>
      <c r="H59" s="113"/>
      <c r="I59" s="129"/>
    </row>
  </sheetData>
  <mergeCells count="34">
    <mergeCell ref="B4:I4"/>
    <mergeCell ref="H5:H10"/>
    <mergeCell ref="I5:I10"/>
    <mergeCell ref="A10:B10"/>
    <mergeCell ref="B18:I18"/>
    <mergeCell ref="A59:B59"/>
    <mergeCell ref="H47:H52"/>
    <mergeCell ref="I47:I52"/>
    <mergeCell ref="A52:B52"/>
    <mergeCell ref="B53:I53"/>
    <mergeCell ref="H54:H59"/>
    <mergeCell ref="I54:I59"/>
    <mergeCell ref="H40:H45"/>
    <mergeCell ref="I40:I45"/>
    <mergeCell ref="A45:B45"/>
    <mergeCell ref="B46:I46"/>
    <mergeCell ref="A1:I1"/>
    <mergeCell ref="A2:I2"/>
    <mergeCell ref="H19:H24"/>
    <mergeCell ref="I19:I24"/>
    <mergeCell ref="A24:B24"/>
    <mergeCell ref="B11:I11"/>
    <mergeCell ref="H12:H17"/>
    <mergeCell ref="I12:I17"/>
    <mergeCell ref="A17:B17"/>
    <mergeCell ref="B25:I25"/>
    <mergeCell ref="H26:H31"/>
    <mergeCell ref="I26:I31"/>
    <mergeCell ref="B39:I39"/>
    <mergeCell ref="A31:B31"/>
    <mergeCell ref="B32:I32"/>
    <mergeCell ref="H33:H38"/>
    <mergeCell ref="I33:I38"/>
    <mergeCell ref="A38:B38"/>
  </mergeCells>
  <phoneticPr fontId="7" type="noConversion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08"/>
  <sheetViews>
    <sheetView zoomScaleNormal="100" zoomScaleSheetLayoutView="2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B49" sqref="B49:G49"/>
    </sheetView>
  </sheetViews>
  <sheetFormatPr defaultRowHeight="13.2" x14ac:dyDescent="0.25"/>
  <cols>
    <col min="1" max="1" width="3.109375" bestFit="1" customWidth="1"/>
    <col min="2" max="2" width="47.33203125" bestFit="1" customWidth="1"/>
    <col min="3" max="6" width="7.33203125" bestFit="1" customWidth="1"/>
    <col min="7" max="7" width="9.33203125" customWidth="1"/>
    <col min="8" max="8" width="9.33203125" bestFit="1" customWidth="1"/>
    <col min="9" max="9" width="9.44140625" bestFit="1" customWidth="1"/>
    <col min="10" max="10" width="9.33203125" bestFit="1" customWidth="1"/>
  </cols>
  <sheetData>
    <row r="1" spans="1:10" ht="20.100000000000001" customHeight="1" x14ac:dyDescent="0.25">
      <c r="A1" s="133" t="s">
        <v>62</v>
      </c>
      <c r="B1" s="134"/>
      <c r="C1" s="134"/>
      <c r="D1" s="134"/>
      <c r="E1" s="134"/>
      <c r="F1" s="134"/>
      <c r="G1" s="134"/>
      <c r="H1" s="134"/>
      <c r="I1" s="134"/>
      <c r="J1" s="70"/>
    </row>
    <row r="2" spans="1:10" ht="20.100000000000001" customHeight="1" thickBot="1" x14ac:dyDescent="0.3">
      <c r="A2" s="135" t="s">
        <v>189</v>
      </c>
      <c r="B2" s="135"/>
      <c r="C2" s="135"/>
      <c r="D2" s="135"/>
      <c r="E2" s="135"/>
      <c r="F2" s="135"/>
      <c r="G2" s="135"/>
      <c r="H2" s="135"/>
      <c r="I2" s="135"/>
      <c r="J2" s="70"/>
    </row>
    <row r="3" spans="1:10" ht="20.100000000000001" customHeight="1" thickBot="1" x14ac:dyDescent="0.3">
      <c r="A3" s="71" t="s">
        <v>17</v>
      </c>
      <c r="B3" s="72" t="s">
        <v>0</v>
      </c>
      <c r="C3" s="72" t="s">
        <v>1</v>
      </c>
      <c r="D3" s="72" t="s">
        <v>2</v>
      </c>
      <c r="E3" s="72" t="s">
        <v>29</v>
      </c>
      <c r="F3" s="72" t="s">
        <v>18</v>
      </c>
      <c r="G3" s="72" t="s">
        <v>60</v>
      </c>
      <c r="H3" s="72" t="s">
        <v>19</v>
      </c>
      <c r="I3" s="73" t="s">
        <v>20</v>
      </c>
      <c r="J3" s="70"/>
    </row>
    <row r="4" spans="1:10" ht="20.100000000000001" customHeight="1" thickTop="1" x14ac:dyDescent="0.3">
      <c r="A4" s="15"/>
      <c r="B4" s="130" t="s">
        <v>4</v>
      </c>
      <c r="C4" s="131"/>
      <c r="D4" s="131"/>
      <c r="E4" s="131"/>
      <c r="F4" s="131"/>
      <c r="G4" s="131"/>
      <c r="H4" s="131"/>
      <c r="I4" s="132"/>
      <c r="J4" s="70"/>
    </row>
    <row r="5" spans="1:10" ht="19.5" customHeight="1" x14ac:dyDescent="0.35">
      <c r="A5" s="4">
        <v>1</v>
      </c>
      <c r="B5" s="24" t="s">
        <v>3</v>
      </c>
      <c r="C5" s="23">
        <v>150</v>
      </c>
      <c r="D5" s="23">
        <v>149</v>
      </c>
      <c r="E5" s="25">
        <v>117</v>
      </c>
      <c r="F5" s="9">
        <f>SUM(C5:E5)</f>
        <v>416</v>
      </c>
      <c r="G5" s="11">
        <f>F5/3</f>
        <v>138.66666666666666</v>
      </c>
      <c r="H5" s="111">
        <f>F10</f>
        <v>2022</v>
      </c>
      <c r="I5" s="122">
        <v>1</v>
      </c>
      <c r="J5" s="70"/>
    </row>
    <row r="6" spans="1:10" ht="18" customHeight="1" x14ac:dyDescent="0.35">
      <c r="A6" s="4">
        <v>2</v>
      </c>
      <c r="B6" s="24" t="s">
        <v>8</v>
      </c>
      <c r="C6" s="23">
        <v>180</v>
      </c>
      <c r="D6" s="23">
        <v>126</v>
      </c>
      <c r="E6" s="25">
        <v>171</v>
      </c>
      <c r="F6" s="9">
        <f t="shared" ref="F6:F10" si="0">SUM(C6:E6)</f>
        <v>477</v>
      </c>
      <c r="G6" s="11">
        <f t="shared" ref="G6:G9" si="1">F6/3</f>
        <v>159</v>
      </c>
      <c r="H6" s="112"/>
      <c r="I6" s="123"/>
      <c r="J6" s="70"/>
    </row>
    <row r="7" spans="1:10" ht="18" customHeight="1" x14ac:dyDescent="0.35">
      <c r="A7" s="4">
        <v>3</v>
      </c>
      <c r="B7" s="24" t="s">
        <v>142</v>
      </c>
      <c r="C7" s="23">
        <v>111</v>
      </c>
      <c r="D7" s="23">
        <v>161</v>
      </c>
      <c r="E7" s="25">
        <v>116</v>
      </c>
      <c r="F7" s="9">
        <f t="shared" si="0"/>
        <v>388</v>
      </c>
      <c r="G7" s="11">
        <f t="shared" si="1"/>
        <v>129.33333333333334</v>
      </c>
      <c r="H7" s="112"/>
      <c r="I7" s="123"/>
      <c r="J7" s="70"/>
    </row>
    <row r="8" spans="1:10" ht="18" customHeight="1" x14ac:dyDescent="0.35">
      <c r="A8" s="4">
        <v>4</v>
      </c>
      <c r="B8" s="28" t="s">
        <v>30</v>
      </c>
      <c r="C8" s="27">
        <v>98</v>
      </c>
      <c r="D8" s="27">
        <v>134</v>
      </c>
      <c r="E8" s="29">
        <v>113</v>
      </c>
      <c r="F8" s="9">
        <f t="shared" si="0"/>
        <v>345</v>
      </c>
      <c r="G8" s="26">
        <f t="shared" si="1"/>
        <v>115</v>
      </c>
      <c r="H8" s="112"/>
      <c r="I8" s="123"/>
      <c r="J8" s="70"/>
    </row>
    <row r="9" spans="1:10" ht="18" customHeight="1" x14ac:dyDescent="0.35">
      <c r="A9" s="4">
        <v>5</v>
      </c>
      <c r="B9" s="28" t="s">
        <v>143</v>
      </c>
      <c r="C9" s="27">
        <v>165</v>
      </c>
      <c r="D9" s="27">
        <v>104</v>
      </c>
      <c r="E9" s="29">
        <v>127</v>
      </c>
      <c r="F9" s="9">
        <f t="shared" si="0"/>
        <v>396</v>
      </c>
      <c r="G9" s="26">
        <f t="shared" si="1"/>
        <v>132</v>
      </c>
      <c r="H9" s="112"/>
      <c r="I9" s="123"/>
      <c r="J9" s="70"/>
    </row>
    <row r="10" spans="1:10" ht="18" customHeight="1" x14ac:dyDescent="0.35">
      <c r="A10" s="109" t="s">
        <v>64</v>
      </c>
      <c r="B10" s="110"/>
      <c r="C10" s="8">
        <f>SUM(C5:C9)</f>
        <v>704</v>
      </c>
      <c r="D10" s="8">
        <f>SUM(D5:D9)</f>
        <v>674</v>
      </c>
      <c r="E10" s="8">
        <f>SUM(E5:E9)</f>
        <v>644</v>
      </c>
      <c r="F10" s="10">
        <f t="shared" si="0"/>
        <v>2022</v>
      </c>
      <c r="G10" s="12">
        <f>F10/15</f>
        <v>134.80000000000001</v>
      </c>
      <c r="H10" s="113"/>
      <c r="I10" s="124"/>
      <c r="J10" s="70"/>
    </row>
    <row r="11" spans="1:10" ht="18" customHeight="1" x14ac:dyDescent="0.3">
      <c r="A11" s="3"/>
      <c r="B11" s="115" t="s">
        <v>58</v>
      </c>
      <c r="C11" s="116"/>
      <c r="D11" s="116"/>
      <c r="E11" s="116"/>
      <c r="F11" s="116"/>
      <c r="G11" s="116"/>
      <c r="H11" s="116"/>
      <c r="I11" s="117"/>
      <c r="J11" s="70"/>
    </row>
    <row r="12" spans="1:10" ht="19.5" customHeight="1" x14ac:dyDescent="0.35">
      <c r="A12" s="4">
        <v>1</v>
      </c>
      <c r="B12" s="24" t="s">
        <v>147</v>
      </c>
      <c r="C12" s="23">
        <v>122</v>
      </c>
      <c r="D12" s="23">
        <v>144</v>
      </c>
      <c r="E12" s="25">
        <v>138</v>
      </c>
      <c r="F12" s="9">
        <f t="shared" ref="F12:F17" si="2">SUM(C12:E12)</f>
        <v>404</v>
      </c>
      <c r="G12" s="11">
        <f t="shared" ref="G12:G16" si="3">F12/3</f>
        <v>134.66666666666666</v>
      </c>
      <c r="H12" s="121">
        <f>F17</f>
        <v>1994</v>
      </c>
      <c r="I12" s="122">
        <v>2</v>
      </c>
      <c r="J12" s="70"/>
    </row>
    <row r="13" spans="1:10" ht="18" customHeight="1" x14ac:dyDescent="0.35">
      <c r="A13" s="4">
        <v>2</v>
      </c>
      <c r="B13" s="24" t="s">
        <v>31</v>
      </c>
      <c r="C13" s="23">
        <v>100</v>
      </c>
      <c r="D13" s="23">
        <v>103</v>
      </c>
      <c r="E13" s="25">
        <v>110</v>
      </c>
      <c r="F13" s="9">
        <f t="shared" si="2"/>
        <v>313</v>
      </c>
      <c r="G13" s="11">
        <f t="shared" si="3"/>
        <v>104.33333333333333</v>
      </c>
      <c r="H13" s="121"/>
      <c r="I13" s="123"/>
      <c r="J13" s="70"/>
    </row>
    <row r="14" spans="1:10" ht="18" customHeight="1" x14ac:dyDescent="0.35">
      <c r="A14" s="4">
        <v>3</v>
      </c>
      <c r="B14" s="28" t="s">
        <v>97</v>
      </c>
      <c r="C14" s="27">
        <v>124</v>
      </c>
      <c r="D14" s="27">
        <v>158</v>
      </c>
      <c r="E14" s="29">
        <v>117</v>
      </c>
      <c r="F14" s="9">
        <f t="shared" si="2"/>
        <v>399</v>
      </c>
      <c r="G14" s="26">
        <f t="shared" si="3"/>
        <v>133</v>
      </c>
      <c r="H14" s="121"/>
      <c r="I14" s="123"/>
      <c r="J14" s="70"/>
    </row>
    <row r="15" spans="1:10" ht="18" customHeight="1" x14ac:dyDescent="0.35">
      <c r="A15" s="4">
        <v>4</v>
      </c>
      <c r="B15" s="28" t="s">
        <v>32</v>
      </c>
      <c r="C15" s="27">
        <v>148</v>
      </c>
      <c r="D15" s="27">
        <v>189</v>
      </c>
      <c r="E15" s="29">
        <v>147</v>
      </c>
      <c r="F15" s="9">
        <f t="shared" si="2"/>
        <v>484</v>
      </c>
      <c r="G15" s="26">
        <f t="shared" si="3"/>
        <v>161.33333333333334</v>
      </c>
      <c r="H15" s="121"/>
      <c r="I15" s="123"/>
      <c r="J15" s="70"/>
    </row>
    <row r="16" spans="1:10" ht="18" customHeight="1" x14ac:dyDescent="0.35">
      <c r="A16" s="4">
        <v>5</v>
      </c>
      <c r="B16" s="28" t="s">
        <v>33</v>
      </c>
      <c r="C16" s="27">
        <v>139</v>
      </c>
      <c r="D16" s="27">
        <v>140</v>
      </c>
      <c r="E16" s="29">
        <v>115</v>
      </c>
      <c r="F16" s="9">
        <f t="shared" si="2"/>
        <v>394</v>
      </c>
      <c r="G16" s="26">
        <f t="shared" si="3"/>
        <v>131.33333333333334</v>
      </c>
      <c r="H16" s="121"/>
      <c r="I16" s="123"/>
      <c r="J16" s="70"/>
    </row>
    <row r="17" spans="1:10" ht="18" customHeight="1" x14ac:dyDescent="0.35">
      <c r="A17" s="109" t="s">
        <v>64</v>
      </c>
      <c r="B17" s="110"/>
      <c r="C17" s="8">
        <f>SUM(C12:C16)</f>
        <v>633</v>
      </c>
      <c r="D17" s="8">
        <f>SUM(D12:D16)</f>
        <v>734</v>
      </c>
      <c r="E17" s="8">
        <f>SUM(E12:E16)</f>
        <v>627</v>
      </c>
      <c r="F17" s="10">
        <f t="shared" si="2"/>
        <v>1994</v>
      </c>
      <c r="G17" s="12">
        <f>F17/15</f>
        <v>132.93333333333334</v>
      </c>
      <c r="H17" s="121"/>
      <c r="I17" s="124"/>
      <c r="J17" s="70"/>
    </row>
    <row r="18" spans="1:10" ht="18" customHeight="1" x14ac:dyDescent="0.3">
      <c r="A18" s="3"/>
      <c r="B18" s="115" t="s">
        <v>144</v>
      </c>
      <c r="C18" s="116"/>
      <c r="D18" s="116"/>
      <c r="E18" s="116"/>
      <c r="F18" s="116"/>
      <c r="G18" s="116"/>
      <c r="H18" s="116"/>
      <c r="I18" s="117"/>
      <c r="J18" s="70"/>
    </row>
    <row r="19" spans="1:10" ht="18" customHeight="1" x14ac:dyDescent="0.35">
      <c r="A19" s="4">
        <v>1</v>
      </c>
      <c r="B19" s="24" t="s">
        <v>145</v>
      </c>
      <c r="C19" s="23">
        <v>164</v>
      </c>
      <c r="D19" s="23">
        <v>135</v>
      </c>
      <c r="E19" s="25">
        <v>144</v>
      </c>
      <c r="F19" s="13">
        <f t="shared" ref="F19:F24" si="4">SUM(C19:E19)</f>
        <v>443</v>
      </c>
      <c r="G19" s="14">
        <f t="shared" ref="G19:G23" si="5">F19/3</f>
        <v>147.66666666666666</v>
      </c>
      <c r="H19" s="121">
        <f>F24</f>
        <v>1947</v>
      </c>
      <c r="I19" s="125">
        <v>3</v>
      </c>
      <c r="J19" s="70"/>
    </row>
    <row r="20" spans="1:10" ht="19.5" customHeight="1" x14ac:dyDescent="0.35">
      <c r="A20" s="4">
        <v>2</v>
      </c>
      <c r="B20" s="24" t="s">
        <v>26</v>
      </c>
      <c r="C20" s="23">
        <v>129</v>
      </c>
      <c r="D20" s="23">
        <v>126</v>
      </c>
      <c r="E20" s="25">
        <v>145</v>
      </c>
      <c r="F20" s="13">
        <f t="shared" si="4"/>
        <v>400</v>
      </c>
      <c r="G20" s="14">
        <f t="shared" si="5"/>
        <v>133.33333333333334</v>
      </c>
      <c r="H20" s="121"/>
      <c r="I20" s="125"/>
      <c r="J20" s="70"/>
    </row>
    <row r="21" spans="1:10" ht="18" customHeight="1" x14ac:dyDescent="0.35">
      <c r="A21" s="4">
        <v>3</v>
      </c>
      <c r="B21" s="24" t="s">
        <v>146</v>
      </c>
      <c r="C21" s="23">
        <v>124</v>
      </c>
      <c r="D21" s="23">
        <v>107</v>
      </c>
      <c r="E21" s="25">
        <v>157</v>
      </c>
      <c r="F21" s="13">
        <f t="shared" si="4"/>
        <v>388</v>
      </c>
      <c r="G21" s="14">
        <f t="shared" si="5"/>
        <v>129.33333333333334</v>
      </c>
      <c r="H21" s="121"/>
      <c r="I21" s="125"/>
      <c r="J21" s="70"/>
    </row>
    <row r="22" spans="1:10" ht="18" customHeight="1" x14ac:dyDescent="0.35">
      <c r="A22" s="4">
        <v>4</v>
      </c>
      <c r="B22" s="28" t="s">
        <v>100</v>
      </c>
      <c r="C22" s="27">
        <v>111</v>
      </c>
      <c r="D22" s="27">
        <v>106</v>
      </c>
      <c r="E22" s="29">
        <v>89</v>
      </c>
      <c r="F22" s="13">
        <f t="shared" si="4"/>
        <v>306</v>
      </c>
      <c r="G22" s="30">
        <f t="shared" si="5"/>
        <v>102</v>
      </c>
      <c r="H22" s="121"/>
      <c r="I22" s="125"/>
      <c r="J22" s="70"/>
    </row>
    <row r="23" spans="1:10" ht="18" customHeight="1" x14ac:dyDescent="0.35">
      <c r="A23" s="4">
        <v>5</v>
      </c>
      <c r="B23" s="28" t="s">
        <v>67</v>
      </c>
      <c r="C23" s="27">
        <v>110</v>
      </c>
      <c r="D23" s="27">
        <v>152</v>
      </c>
      <c r="E23" s="29">
        <v>148</v>
      </c>
      <c r="F23" s="13">
        <f t="shared" si="4"/>
        <v>410</v>
      </c>
      <c r="G23" s="30">
        <f t="shared" si="5"/>
        <v>136.66666666666666</v>
      </c>
      <c r="H23" s="121"/>
      <c r="I23" s="125"/>
      <c r="J23" s="70"/>
    </row>
    <row r="24" spans="1:10" ht="18" customHeight="1" x14ac:dyDescent="0.35">
      <c r="A24" s="109" t="s">
        <v>64</v>
      </c>
      <c r="B24" s="110"/>
      <c r="C24" s="8">
        <f>SUM(C19:C23)</f>
        <v>638</v>
      </c>
      <c r="D24" s="8">
        <f>SUM(D19:D23)</f>
        <v>626</v>
      </c>
      <c r="E24" s="8">
        <f>SUM(E19:E23)</f>
        <v>683</v>
      </c>
      <c r="F24" s="10">
        <f t="shared" si="4"/>
        <v>1947</v>
      </c>
      <c r="G24" s="12">
        <f>F24/15</f>
        <v>129.80000000000001</v>
      </c>
      <c r="H24" s="121"/>
      <c r="I24" s="125"/>
      <c r="J24" s="70"/>
    </row>
    <row r="25" spans="1:10" ht="18" customHeight="1" x14ac:dyDescent="0.3">
      <c r="A25" s="22"/>
      <c r="B25" s="126" t="s">
        <v>7</v>
      </c>
      <c r="C25" s="126"/>
      <c r="D25" s="126"/>
      <c r="E25" s="126"/>
      <c r="F25" s="126"/>
      <c r="G25" s="126"/>
      <c r="H25" s="126"/>
      <c r="I25" s="126"/>
      <c r="J25" s="70"/>
    </row>
    <row r="26" spans="1:10" ht="18" customHeight="1" x14ac:dyDescent="0.35">
      <c r="A26" s="4">
        <v>1</v>
      </c>
      <c r="B26" s="24" t="s">
        <v>96</v>
      </c>
      <c r="C26" s="23">
        <v>105</v>
      </c>
      <c r="D26" s="23">
        <v>146</v>
      </c>
      <c r="E26" s="25">
        <v>146</v>
      </c>
      <c r="F26" s="13">
        <f t="shared" ref="F26:F31" si="6">SUM(C26:E26)</f>
        <v>397</v>
      </c>
      <c r="G26" s="11">
        <f t="shared" ref="G26:G30" si="7">F26/3</f>
        <v>132.33333333333334</v>
      </c>
      <c r="H26" s="111">
        <f>F31</f>
        <v>1907</v>
      </c>
      <c r="I26" s="136">
        <v>4</v>
      </c>
      <c r="J26" s="70"/>
    </row>
    <row r="27" spans="1:10" ht="18" customHeight="1" x14ac:dyDescent="0.35">
      <c r="A27" s="4">
        <v>2</v>
      </c>
      <c r="B27" s="24" t="s">
        <v>65</v>
      </c>
      <c r="C27" s="23">
        <v>139</v>
      </c>
      <c r="D27" s="23">
        <v>96</v>
      </c>
      <c r="E27" s="25">
        <v>124</v>
      </c>
      <c r="F27" s="13">
        <f t="shared" si="6"/>
        <v>359</v>
      </c>
      <c r="G27" s="11">
        <f t="shared" si="7"/>
        <v>119.66666666666667</v>
      </c>
      <c r="H27" s="112"/>
      <c r="I27" s="137"/>
      <c r="J27" s="70"/>
    </row>
    <row r="28" spans="1:10" ht="19.5" customHeight="1" x14ac:dyDescent="0.35">
      <c r="A28" s="4">
        <v>3</v>
      </c>
      <c r="B28" s="24" t="s">
        <v>14</v>
      </c>
      <c r="C28" s="23">
        <v>126</v>
      </c>
      <c r="D28" s="23">
        <v>136</v>
      </c>
      <c r="E28" s="25">
        <v>171</v>
      </c>
      <c r="F28" s="13">
        <f t="shared" si="6"/>
        <v>433</v>
      </c>
      <c r="G28" s="11">
        <f t="shared" si="7"/>
        <v>144.33333333333334</v>
      </c>
      <c r="H28" s="112"/>
      <c r="I28" s="137"/>
      <c r="J28" s="70"/>
    </row>
    <row r="29" spans="1:10" ht="18" customHeight="1" x14ac:dyDescent="0.35">
      <c r="A29" s="4">
        <v>4</v>
      </c>
      <c r="B29" s="28" t="s">
        <v>148</v>
      </c>
      <c r="C29" s="27">
        <v>110</v>
      </c>
      <c r="D29" s="27">
        <v>153</v>
      </c>
      <c r="E29" s="29">
        <v>97</v>
      </c>
      <c r="F29" s="13">
        <f t="shared" si="6"/>
        <v>360</v>
      </c>
      <c r="G29" s="26">
        <f t="shared" si="7"/>
        <v>120</v>
      </c>
      <c r="H29" s="112"/>
      <c r="I29" s="137"/>
      <c r="J29" s="70"/>
    </row>
    <row r="30" spans="1:10" ht="18" customHeight="1" x14ac:dyDescent="0.35">
      <c r="A30" s="4">
        <v>5</v>
      </c>
      <c r="B30" s="28" t="s">
        <v>34</v>
      </c>
      <c r="C30" s="27">
        <v>123</v>
      </c>
      <c r="D30" s="27">
        <v>126</v>
      </c>
      <c r="E30" s="29">
        <v>109</v>
      </c>
      <c r="F30" s="13">
        <f t="shared" si="6"/>
        <v>358</v>
      </c>
      <c r="G30" s="26">
        <f t="shared" si="7"/>
        <v>119.33333333333333</v>
      </c>
      <c r="H30" s="112"/>
      <c r="I30" s="137"/>
      <c r="J30" s="70"/>
    </row>
    <row r="31" spans="1:10" ht="18" customHeight="1" x14ac:dyDescent="0.35">
      <c r="A31" s="109" t="s">
        <v>64</v>
      </c>
      <c r="B31" s="110"/>
      <c r="C31" s="8">
        <f>SUM(C26:C30)</f>
        <v>603</v>
      </c>
      <c r="D31" s="8">
        <f>SUM(D26:D30)</f>
        <v>657</v>
      </c>
      <c r="E31" s="8">
        <f>SUM(E26:E30)</f>
        <v>647</v>
      </c>
      <c r="F31" s="10">
        <f t="shared" si="6"/>
        <v>1907</v>
      </c>
      <c r="G31" s="12">
        <f>F31/15</f>
        <v>127.13333333333334</v>
      </c>
      <c r="H31" s="113"/>
      <c r="I31" s="138"/>
      <c r="J31" s="70"/>
    </row>
    <row r="32" spans="1:10" ht="18" customHeight="1" x14ac:dyDescent="0.3">
      <c r="A32" s="2"/>
      <c r="B32" s="106" t="s">
        <v>5</v>
      </c>
      <c r="C32" s="107"/>
      <c r="D32" s="107"/>
      <c r="E32" s="107"/>
      <c r="F32" s="107"/>
      <c r="G32" s="107"/>
      <c r="H32" s="107"/>
      <c r="I32" s="108"/>
      <c r="J32" s="70"/>
    </row>
    <row r="33" spans="1:10" ht="18" customHeight="1" x14ac:dyDescent="0.35">
      <c r="A33" s="4">
        <v>1</v>
      </c>
      <c r="B33" s="24" t="s">
        <v>154</v>
      </c>
      <c r="C33" s="23">
        <v>113</v>
      </c>
      <c r="D33" s="23">
        <v>146</v>
      </c>
      <c r="E33" s="25">
        <v>100</v>
      </c>
      <c r="F33" s="13">
        <f t="shared" ref="F33:F38" si="8">SUM(C33:E33)</f>
        <v>359</v>
      </c>
      <c r="G33" s="11">
        <f t="shared" ref="G33:G37" si="9">F33/3</f>
        <v>119.66666666666667</v>
      </c>
      <c r="H33" s="111">
        <f>F38</f>
        <v>1904</v>
      </c>
      <c r="I33" s="125">
        <v>5</v>
      </c>
      <c r="J33" s="70"/>
    </row>
    <row r="34" spans="1:10" ht="18" customHeight="1" x14ac:dyDescent="0.35">
      <c r="A34" s="4">
        <v>2</v>
      </c>
      <c r="B34" s="24" t="s">
        <v>10</v>
      </c>
      <c r="C34" s="23">
        <v>159</v>
      </c>
      <c r="D34" s="23">
        <v>113</v>
      </c>
      <c r="E34" s="25">
        <v>167</v>
      </c>
      <c r="F34" s="13">
        <f t="shared" si="8"/>
        <v>439</v>
      </c>
      <c r="G34" s="11">
        <f t="shared" si="9"/>
        <v>146.33333333333334</v>
      </c>
      <c r="H34" s="112"/>
      <c r="I34" s="125"/>
      <c r="J34" s="70"/>
    </row>
    <row r="35" spans="1:10" ht="18" customHeight="1" x14ac:dyDescent="0.35">
      <c r="A35" s="4">
        <v>3</v>
      </c>
      <c r="B35" s="24" t="s">
        <v>155</v>
      </c>
      <c r="C35" s="23">
        <v>149</v>
      </c>
      <c r="D35" s="23">
        <v>135</v>
      </c>
      <c r="E35" s="25">
        <v>132</v>
      </c>
      <c r="F35" s="13">
        <f t="shared" si="8"/>
        <v>416</v>
      </c>
      <c r="G35" s="11">
        <f t="shared" si="9"/>
        <v>138.66666666666666</v>
      </c>
      <c r="H35" s="112"/>
      <c r="I35" s="125"/>
      <c r="J35" s="70"/>
    </row>
    <row r="36" spans="1:10" ht="19.5" customHeight="1" x14ac:dyDescent="0.35">
      <c r="A36" s="4">
        <v>4</v>
      </c>
      <c r="B36" s="28" t="s">
        <v>156</v>
      </c>
      <c r="C36" s="27">
        <v>88</v>
      </c>
      <c r="D36" s="27">
        <v>116</v>
      </c>
      <c r="E36" s="29">
        <v>102</v>
      </c>
      <c r="F36" s="13">
        <f t="shared" si="8"/>
        <v>306</v>
      </c>
      <c r="G36" s="26">
        <f t="shared" si="9"/>
        <v>102</v>
      </c>
      <c r="H36" s="112"/>
      <c r="I36" s="125"/>
      <c r="J36" s="70"/>
    </row>
    <row r="37" spans="1:10" ht="18" customHeight="1" x14ac:dyDescent="0.35">
      <c r="A37" s="4">
        <v>5</v>
      </c>
      <c r="B37" s="28" t="s">
        <v>35</v>
      </c>
      <c r="C37" s="27">
        <v>129</v>
      </c>
      <c r="D37" s="27">
        <v>146</v>
      </c>
      <c r="E37" s="29">
        <v>109</v>
      </c>
      <c r="F37" s="13">
        <f t="shared" si="8"/>
        <v>384</v>
      </c>
      <c r="G37" s="26">
        <f t="shared" si="9"/>
        <v>128</v>
      </c>
      <c r="H37" s="112"/>
      <c r="I37" s="125"/>
      <c r="J37" s="70"/>
    </row>
    <row r="38" spans="1:10" ht="18" customHeight="1" x14ac:dyDescent="0.35">
      <c r="A38" s="109" t="s">
        <v>64</v>
      </c>
      <c r="B38" s="110"/>
      <c r="C38" s="8">
        <f>SUM(C33:C37)</f>
        <v>638</v>
      </c>
      <c r="D38" s="8">
        <f>SUM(D33:D37)</f>
        <v>656</v>
      </c>
      <c r="E38" s="8">
        <f>SUM(E33:E37)</f>
        <v>610</v>
      </c>
      <c r="F38" s="10">
        <f t="shared" si="8"/>
        <v>1904</v>
      </c>
      <c r="G38" s="12">
        <f>F38/15</f>
        <v>126.93333333333334</v>
      </c>
      <c r="H38" s="113"/>
      <c r="I38" s="125"/>
      <c r="J38" s="70"/>
    </row>
    <row r="39" spans="1:10" ht="18" customHeight="1" x14ac:dyDescent="0.3">
      <c r="A39" s="2"/>
      <c r="B39" s="106" t="s">
        <v>15</v>
      </c>
      <c r="C39" s="107"/>
      <c r="D39" s="107"/>
      <c r="E39" s="107"/>
      <c r="F39" s="107"/>
      <c r="G39" s="107"/>
      <c r="H39" s="107"/>
      <c r="I39" s="108"/>
      <c r="J39" s="70"/>
    </row>
    <row r="40" spans="1:10" ht="18" customHeight="1" x14ac:dyDescent="0.35">
      <c r="A40" s="4">
        <v>1</v>
      </c>
      <c r="B40" s="24" t="s">
        <v>163</v>
      </c>
      <c r="C40" s="23">
        <v>118</v>
      </c>
      <c r="D40" s="23">
        <v>109</v>
      </c>
      <c r="E40" s="25">
        <v>98</v>
      </c>
      <c r="F40" s="13">
        <f t="shared" ref="F40:F45" si="10">SUM(C40:E40)</f>
        <v>325</v>
      </c>
      <c r="G40" s="11">
        <f t="shared" ref="G40:G44" si="11">F40/3</f>
        <v>108.33333333333333</v>
      </c>
      <c r="H40" s="111">
        <f>F45</f>
        <v>1846</v>
      </c>
      <c r="I40" s="139">
        <v>6</v>
      </c>
      <c r="J40" s="70"/>
    </row>
    <row r="41" spans="1:10" ht="18" customHeight="1" x14ac:dyDescent="0.35">
      <c r="A41" s="4">
        <v>2</v>
      </c>
      <c r="B41" s="24" t="s">
        <v>24</v>
      </c>
      <c r="C41" s="23">
        <v>141</v>
      </c>
      <c r="D41" s="23">
        <v>128</v>
      </c>
      <c r="E41" s="25">
        <v>137</v>
      </c>
      <c r="F41" s="13">
        <f t="shared" si="10"/>
        <v>406</v>
      </c>
      <c r="G41" s="11">
        <f t="shared" si="11"/>
        <v>135.33333333333334</v>
      </c>
      <c r="H41" s="112"/>
      <c r="I41" s="139"/>
      <c r="J41" s="70"/>
    </row>
    <row r="42" spans="1:10" ht="18" customHeight="1" x14ac:dyDescent="0.35">
      <c r="A42" s="4">
        <v>3</v>
      </c>
      <c r="B42" s="28" t="s">
        <v>36</v>
      </c>
      <c r="C42" s="27">
        <v>133</v>
      </c>
      <c r="D42" s="27">
        <v>85</v>
      </c>
      <c r="E42" s="29">
        <v>136</v>
      </c>
      <c r="F42" s="13">
        <f t="shared" si="10"/>
        <v>354</v>
      </c>
      <c r="G42" s="26">
        <f t="shared" si="11"/>
        <v>118</v>
      </c>
      <c r="H42" s="112"/>
      <c r="I42" s="139"/>
      <c r="J42" s="70"/>
    </row>
    <row r="43" spans="1:10" ht="18" customHeight="1" x14ac:dyDescent="0.35">
      <c r="A43" s="4">
        <v>4</v>
      </c>
      <c r="B43" s="24" t="s">
        <v>105</v>
      </c>
      <c r="C43" s="23">
        <v>143</v>
      </c>
      <c r="D43" s="23">
        <v>149</v>
      </c>
      <c r="E43" s="25">
        <v>151</v>
      </c>
      <c r="F43" s="13">
        <f t="shared" si="10"/>
        <v>443</v>
      </c>
      <c r="G43" s="11">
        <f t="shared" si="11"/>
        <v>147.66666666666666</v>
      </c>
      <c r="H43" s="112"/>
      <c r="I43" s="139"/>
      <c r="J43" s="70"/>
    </row>
    <row r="44" spans="1:10" ht="19.5" customHeight="1" x14ac:dyDescent="0.35">
      <c r="A44" s="4">
        <v>5</v>
      </c>
      <c r="B44" s="28" t="s">
        <v>72</v>
      </c>
      <c r="C44" s="27">
        <v>105</v>
      </c>
      <c r="D44" s="27">
        <v>93</v>
      </c>
      <c r="E44" s="29">
        <v>120</v>
      </c>
      <c r="F44" s="13">
        <f t="shared" si="10"/>
        <v>318</v>
      </c>
      <c r="G44" s="26">
        <f t="shared" si="11"/>
        <v>106</v>
      </c>
      <c r="H44" s="112"/>
      <c r="I44" s="139"/>
      <c r="J44" s="70"/>
    </row>
    <row r="45" spans="1:10" ht="18" customHeight="1" x14ac:dyDescent="0.35">
      <c r="A45" s="109" t="s">
        <v>64</v>
      </c>
      <c r="B45" s="110"/>
      <c r="C45" s="8">
        <f>SUM(C40:C44)</f>
        <v>640</v>
      </c>
      <c r="D45" s="8">
        <f>SUM(D40:D44)</f>
        <v>564</v>
      </c>
      <c r="E45" s="8">
        <f>SUM(E40:E44)</f>
        <v>642</v>
      </c>
      <c r="F45" s="10">
        <f t="shared" si="10"/>
        <v>1846</v>
      </c>
      <c r="G45" s="12">
        <f>F45/15</f>
        <v>123.06666666666666</v>
      </c>
      <c r="H45" s="113"/>
      <c r="I45" s="139"/>
      <c r="J45" s="70"/>
    </row>
    <row r="46" spans="1:10" ht="18" customHeight="1" x14ac:dyDescent="0.3">
      <c r="A46" s="3"/>
      <c r="B46" s="115" t="s">
        <v>149</v>
      </c>
      <c r="C46" s="116"/>
      <c r="D46" s="116"/>
      <c r="E46" s="116"/>
      <c r="F46" s="116"/>
      <c r="G46" s="116"/>
      <c r="H46" s="116"/>
      <c r="I46" s="117"/>
      <c r="J46" s="70"/>
    </row>
    <row r="47" spans="1:10" ht="18" customHeight="1" x14ac:dyDescent="0.35">
      <c r="A47" s="4">
        <v>1</v>
      </c>
      <c r="B47" s="28" t="s">
        <v>23</v>
      </c>
      <c r="C47" s="27">
        <v>127</v>
      </c>
      <c r="D47" s="27">
        <v>148</v>
      </c>
      <c r="E47" s="29">
        <v>125</v>
      </c>
      <c r="F47" s="13">
        <f t="shared" ref="F47:F52" si="12">SUM(C47:E47)</f>
        <v>400</v>
      </c>
      <c r="G47" s="30">
        <f t="shared" ref="G47:G51" si="13">F47/3</f>
        <v>133.33333333333334</v>
      </c>
      <c r="H47" s="121">
        <f>F52</f>
        <v>1789</v>
      </c>
      <c r="I47" s="125">
        <v>7</v>
      </c>
      <c r="J47" s="70"/>
    </row>
    <row r="48" spans="1:10" ht="18" customHeight="1" x14ac:dyDescent="0.35">
      <c r="A48" s="4">
        <v>2</v>
      </c>
      <c r="B48" s="28" t="s">
        <v>150</v>
      </c>
      <c r="C48" s="27">
        <v>105</v>
      </c>
      <c r="D48" s="27">
        <v>133</v>
      </c>
      <c r="E48" s="29">
        <v>126</v>
      </c>
      <c r="F48" s="13">
        <f t="shared" si="12"/>
        <v>364</v>
      </c>
      <c r="G48" s="30">
        <f t="shared" si="13"/>
        <v>121.33333333333333</v>
      </c>
      <c r="H48" s="121"/>
      <c r="I48" s="125"/>
      <c r="J48" s="70"/>
    </row>
    <row r="49" spans="1:10" ht="18" customHeight="1" x14ac:dyDescent="0.35">
      <c r="A49" s="4">
        <v>3</v>
      </c>
      <c r="B49" s="24" t="s">
        <v>229</v>
      </c>
      <c r="C49" s="23">
        <v>99</v>
      </c>
      <c r="D49" s="23">
        <v>96</v>
      </c>
      <c r="E49" s="25">
        <v>140</v>
      </c>
      <c r="F49" s="13">
        <f t="shared" si="12"/>
        <v>335</v>
      </c>
      <c r="G49" s="14">
        <f t="shared" si="13"/>
        <v>111.66666666666667</v>
      </c>
      <c r="H49" s="121"/>
      <c r="I49" s="125"/>
      <c r="J49" s="70"/>
    </row>
    <row r="50" spans="1:10" ht="18" customHeight="1" x14ac:dyDescent="0.35">
      <c r="A50" s="4">
        <v>4</v>
      </c>
      <c r="B50" s="24" t="s">
        <v>37</v>
      </c>
      <c r="C50" s="23">
        <v>134</v>
      </c>
      <c r="D50" s="23">
        <v>112</v>
      </c>
      <c r="E50" s="25">
        <v>141</v>
      </c>
      <c r="F50" s="13">
        <f t="shared" si="12"/>
        <v>387</v>
      </c>
      <c r="G50" s="14">
        <f t="shared" si="13"/>
        <v>129</v>
      </c>
      <c r="H50" s="121"/>
      <c r="I50" s="125"/>
      <c r="J50" s="70"/>
    </row>
    <row r="51" spans="1:10" ht="18" customHeight="1" x14ac:dyDescent="0.35">
      <c r="A51" s="4">
        <v>5</v>
      </c>
      <c r="B51" s="24" t="s">
        <v>152</v>
      </c>
      <c r="C51" s="23">
        <v>97</v>
      </c>
      <c r="D51" s="23">
        <v>93</v>
      </c>
      <c r="E51" s="25">
        <v>113</v>
      </c>
      <c r="F51" s="13">
        <f t="shared" si="12"/>
        <v>303</v>
      </c>
      <c r="G51" s="14">
        <f t="shared" si="13"/>
        <v>101</v>
      </c>
      <c r="H51" s="121"/>
      <c r="I51" s="125"/>
      <c r="J51" s="70"/>
    </row>
    <row r="52" spans="1:10" ht="19.5" customHeight="1" x14ac:dyDescent="0.35">
      <c r="A52" s="109" t="s">
        <v>64</v>
      </c>
      <c r="B52" s="110"/>
      <c r="C52" s="8">
        <f>SUM(C47:C51)</f>
        <v>562</v>
      </c>
      <c r="D52" s="8">
        <f>SUM(D47:D51)</f>
        <v>582</v>
      </c>
      <c r="E52" s="8">
        <f>SUM(E47:E51)</f>
        <v>645</v>
      </c>
      <c r="F52" s="10">
        <f t="shared" si="12"/>
        <v>1789</v>
      </c>
      <c r="G52" s="12">
        <f>F52/15</f>
        <v>119.26666666666667</v>
      </c>
      <c r="H52" s="121"/>
      <c r="I52" s="125"/>
      <c r="J52" s="70"/>
    </row>
    <row r="53" spans="1:10" ht="18" customHeight="1" x14ac:dyDescent="0.3">
      <c r="A53" s="2"/>
      <c r="B53" s="106" t="s">
        <v>6</v>
      </c>
      <c r="C53" s="107"/>
      <c r="D53" s="107"/>
      <c r="E53" s="107"/>
      <c r="F53" s="107"/>
      <c r="G53" s="107"/>
      <c r="H53" s="107"/>
      <c r="I53" s="108"/>
      <c r="J53" s="70"/>
    </row>
    <row r="54" spans="1:10" ht="18" customHeight="1" x14ac:dyDescent="0.35">
      <c r="A54" s="4">
        <v>1</v>
      </c>
      <c r="B54" s="28" t="s">
        <v>40</v>
      </c>
      <c r="C54" s="27">
        <v>100</v>
      </c>
      <c r="D54" s="27">
        <v>90</v>
      </c>
      <c r="E54" s="29">
        <v>101</v>
      </c>
      <c r="F54" s="13">
        <f t="shared" ref="F54:F59" si="14">SUM(C54:E54)</f>
        <v>291</v>
      </c>
      <c r="G54" s="26">
        <f t="shared" ref="G54:G58" si="15">F54/3</f>
        <v>97</v>
      </c>
      <c r="H54" s="111">
        <f>F59</f>
        <v>1692</v>
      </c>
      <c r="I54" s="136">
        <v>8</v>
      </c>
      <c r="J54" s="70"/>
    </row>
    <row r="55" spans="1:10" ht="18" customHeight="1" x14ac:dyDescent="0.35">
      <c r="A55" s="4">
        <v>2</v>
      </c>
      <c r="B55" s="28" t="s">
        <v>38</v>
      </c>
      <c r="C55" s="27">
        <v>84</v>
      </c>
      <c r="D55" s="27">
        <v>119</v>
      </c>
      <c r="E55" s="29">
        <v>130</v>
      </c>
      <c r="F55" s="13">
        <f t="shared" si="14"/>
        <v>333</v>
      </c>
      <c r="G55" s="26">
        <f t="shared" si="15"/>
        <v>111</v>
      </c>
      <c r="H55" s="112"/>
      <c r="I55" s="137"/>
      <c r="J55" s="70"/>
    </row>
    <row r="56" spans="1:10" ht="18" customHeight="1" x14ac:dyDescent="0.35">
      <c r="A56" s="4">
        <v>3</v>
      </c>
      <c r="B56" s="28" t="s">
        <v>39</v>
      </c>
      <c r="C56" s="27">
        <v>144</v>
      </c>
      <c r="D56" s="27">
        <v>107</v>
      </c>
      <c r="E56" s="29">
        <v>148</v>
      </c>
      <c r="F56" s="13">
        <f t="shared" si="14"/>
        <v>399</v>
      </c>
      <c r="G56" s="26">
        <f t="shared" si="15"/>
        <v>133</v>
      </c>
      <c r="H56" s="112"/>
      <c r="I56" s="137"/>
      <c r="J56" s="70"/>
    </row>
    <row r="57" spans="1:10" ht="18" customHeight="1" x14ac:dyDescent="0.35">
      <c r="A57" s="4">
        <v>4</v>
      </c>
      <c r="B57" s="28" t="s">
        <v>165</v>
      </c>
      <c r="C57" s="27">
        <v>115</v>
      </c>
      <c r="D57" s="27">
        <v>121</v>
      </c>
      <c r="E57" s="29">
        <v>99</v>
      </c>
      <c r="F57" s="13">
        <f t="shared" si="14"/>
        <v>335</v>
      </c>
      <c r="G57" s="26">
        <f t="shared" si="15"/>
        <v>111.66666666666667</v>
      </c>
      <c r="H57" s="112"/>
      <c r="I57" s="137"/>
      <c r="J57" s="70"/>
    </row>
    <row r="58" spans="1:10" ht="18" customHeight="1" x14ac:dyDescent="0.35">
      <c r="A58" s="4">
        <v>5</v>
      </c>
      <c r="B58" s="32" t="s">
        <v>166</v>
      </c>
      <c r="C58" s="27">
        <v>113</v>
      </c>
      <c r="D58" s="27">
        <v>126</v>
      </c>
      <c r="E58" s="29">
        <v>95</v>
      </c>
      <c r="F58" s="13">
        <f t="shared" si="14"/>
        <v>334</v>
      </c>
      <c r="G58" s="26">
        <f t="shared" si="15"/>
        <v>111.33333333333333</v>
      </c>
      <c r="H58" s="112"/>
      <c r="I58" s="137"/>
      <c r="J58" s="70"/>
    </row>
    <row r="59" spans="1:10" ht="18" customHeight="1" x14ac:dyDescent="0.35">
      <c r="A59" s="109" t="s">
        <v>64</v>
      </c>
      <c r="B59" s="110"/>
      <c r="C59" s="8">
        <f>SUM(C54:C58)</f>
        <v>556</v>
      </c>
      <c r="D59" s="8">
        <f>SUM(D54:D58)</f>
        <v>563</v>
      </c>
      <c r="E59" s="8">
        <f>SUM(E54:E58)</f>
        <v>573</v>
      </c>
      <c r="F59" s="10">
        <f t="shared" si="14"/>
        <v>1692</v>
      </c>
      <c r="G59" s="12">
        <f>F59/15</f>
        <v>112.8</v>
      </c>
      <c r="H59" s="113"/>
      <c r="I59" s="138"/>
      <c r="J59" s="70"/>
    </row>
    <row r="60" spans="1:10" ht="19.5" customHeight="1" x14ac:dyDescent="0.3">
      <c r="A60" s="2"/>
      <c r="B60" s="106" t="s">
        <v>49</v>
      </c>
      <c r="C60" s="107"/>
      <c r="D60" s="107"/>
      <c r="E60" s="107"/>
      <c r="F60" s="107"/>
      <c r="G60" s="107"/>
      <c r="H60" s="107"/>
      <c r="I60" s="108"/>
      <c r="J60" s="70"/>
    </row>
    <row r="61" spans="1:10" ht="18" customHeight="1" x14ac:dyDescent="0.35">
      <c r="A61" s="4">
        <v>1</v>
      </c>
      <c r="B61" s="24" t="s">
        <v>70</v>
      </c>
      <c r="C61" s="23">
        <v>113</v>
      </c>
      <c r="D61" s="23">
        <v>164</v>
      </c>
      <c r="E61" s="25">
        <v>115</v>
      </c>
      <c r="F61" s="13">
        <f t="shared" ref="F61:F66" si="16">SUM(C61:E61)</f>
        <v>392</v>
      </c>
      <c r="G61" s="11">
        <f t="shared" ref="G61:G65" si="17">F61/3</f>
        <v>130.66666666666666</v>
      </c>
      <c r="H61" s="111">
        <f>F66</f>
        <v>1672</v>
      </c>
      <c r="I61" s="127">
        <v>9</v>
      </c>
      <c r="J61" s="70"/>
    </row>
    <row r="62" spans="1:10" ht="18" customHeight="1" x14ac:dyDescent="0.35">
      <c r="A62" s="4">
        <v>2</v>
      </c>
      <c r="B62" s="28" t="s">
        <v>169</v>
      </c>
      <c r="C62" s="27">
        <v>103</v>
      </c>
      <c r="D62" s="27">
        <v>95</v>
      </c>
      <c r="E62" s="29">
        <v>127</v>
      </c>
      <c r="F62" s="13">
        <f t="shared" si="16"/>
        <v>325</v>
      </c>
      <c r="G62" s="26">
        <f t="shared" si="17"/>
        <v>108.33333333333333</v>
      </c>
      <c r="H62" s="112"/>
      <c r="I62" s="128"/>
      <c r="J62" s="70"/>
    </row>
    <row r="63" spans="1:10" ht="18" customHeight="1" x14ac:dyDescent="0.35">
      <c r="A63" s="4">
        <v>3</v>
      </c>
      <c r="B63" s="28" t="s">
        <v>50</v>
      </c>
      <c r="C63" s="27">
        <v>122</v>
      </c>
      <c r="D63" s="27">
        <v>114</v>
      </c>
      <c r="E63" s="29">
        <v>92</v>
      </c>
      <c r="F63" s="13">
        <f t="shared" si="16"/>
        <v>328</v>
      </c>
      <c r="G63" s="26">
        <f t="shared" si="17"/>
        <v>109.33333333333333</v>
      </c>
      <c r="H63" s="112"/>
      <c r="I63" s="128"/>
      <c r="J63" s="70"/>
    </row>
    <row r="64" spans="1:10" ht="18" customHeight="1" x14ac:dyDescent="0.35">
      <c r="A64" s="4">
        <v>4</v>
      </c>
      <c r="B64" s="28" t="s">
        <v>98</v>
      </c>
      <c r="C64" s="27">
        <v>131</v>
      </c>
      <c r="D64" s="27">
        <v>116</v>
      </c>
      <c r="E64" s="29">
        <v>116</v>
      </c>
      <c r="F64" s="13">
        <f t="shared" si="16"/>
        <v>363</v>
      </c>
      <c r="G64" s="26">
        <f t="shared" si="17"/>
        <v>121</v>
      </c>
      <c r="H64" s="112"/>
      <c r="I64" s="128"/>
      <c r="J64" s="70"/>
    </row>
    <row r="65" spans="1:10" ht="18" customHeight="1" x14ac:dyDescent="0.35">
      <c r="A65" s="6">
        <v>5</v>
      </c>
      <c r="B65" s="31" t="s">
        <v>170</v>
      </c>
      <c r="C65" s="27">
        <v>96</v>
      </c>
      <c r="D65" s="27">
        <v>86</v>
      </c>
      <c r="E65" s="29">
        <v>82</v>
      </c>
      <c r="F65" s="13">
        <f t="shared" si="16"/>
        <v>264</v>
      </c>
      <c r="G65" s="26">
        <f t="shared" si="17"/>
        <v>88</v>
      </c>
      <c r="H65" s="112"/>
      <c r="I65" s="128"/>
      <c r="J65" s="70"/>
    </row>
    <row r="66" spans="1:10" ht="18" customHeight="1" x14ac:dyDescent="0.35">
      <c r="A66" s="109" t="s">
        <v>64</v>
      </c>
      <c r="B66" s="110"/>
      <c r="C66" s="8">
        <f>SUM(C61:C65)</f>
        <v>565</v>
      </c>
      <c r="D66" s="8">
        <f>SUM(D61:D65)</f>
        <v>575</v>
      </c>
      <c r="E66" s="8">
        <f>SUM(E61:E65)</f>
        <v>532</v>
      </c>
      <c r="F66" s="10">
        <f t="shared" si="16"/>
        <v>1672</v>
      </c>
      <c r="G66" s="12">
        <f>F66/15</f>
        <v>111.46666666666667</v>
      </c>
      <c r="H66" s="113"/>
      <c r="I66" s="129"/>
      <c r="J66" s="70"/>
    </row>
    <row r="67" spans="1:10" ht="18" customHeight="1" x14ac:dyDescent="0.3">
      <c r="A67" s="2"/>
      <c r="B67" s="106" t="s">
        <v>22</v>
      </c>
      <c r="C67" s="107"/>
      <c r="D67" s="107"/>
      <c r="E67" s="107"/>
      <c r="F67" s="107"/>
      <c r="G67" s="107"/>
      <c r="H67" s="107"/>
      <c r="I67" s="108"/>
      <c r="J67" s="70"/>
    </row>
    <row r="68" spans="1:10" ht="19.5" customHeight="1" x14ac:dyDescent="0.35">
      <c r="A68" s="4">
        <v>1</v>
      </c>
      <c r="B68" s="24" t="s">
        <v>13</v>
      </c>
      <c r="C68" s="23">
        <v>151</v>
      </c>
      <c r="D68" s="23">
        <v>150</v>
      </c>
      <c r="E68" s="25">
        <v>133</v>
      </c>
      <c r="F68" s="13">
        <f t="shared" ref="F68:F73" si="18">SUM(C68:E68)</f>
        <v>434</v>
      </c>
      <c r="G68" s="11">
        <f t="shared" ref="G68:G72" si="19">F68/3</f>
        <v>144.66666666666666</v>
      </c>
      <c r="H68" s="111">
        <f>F73</f>
        <v>1663</v>
      </c>
      <c r="I68" s="127">
        <v>10</v>
      </c>
      <c r="J68" s="70"/>
    </row>
    <row r="69" spans="1:10" ht="18" customHeight="1" x14ac:dyDescent="0.35">
      <c r="A69" s="4">
        <v>2</v>
      </c>
      <c r="B69" s="28" t="s">
        <v>190</v>
      </c>
      <c r="C69" s="27">
        <v>87</v>
      </c>
      <c r="D69" s="27">
        <v>100</v>
      </c>
      <c r="E69" s="29">
        <v>107</v>
      </c>
      <c r="F69" s="13">
        <f t="shared" si="18"/>
        <v>294</v>
      </c>
      <c r="G69" s="26">
        <f t="shared" si="19"/>
        <v>98</v>
      </c>
      <c r="H69" s="112"/>
      <c r="I69" s="128"/>
      <c r="J69" s="70"/>
    </row>
    <row r="70" spans="1:10" ht="18" customHeight="1" x14ac:dyDescent="0.35">
      <c r="A70" s="4">
        <v>3</v>
      </c>
      <c r="B70" s="28" t="s">
        <v>66</v>
      </c>
      <c r="C70" s="27">
        <v>151</v>
      </c>
      <c r="D70" s="27">
        <v>127</v>
      </c>
      <c r="E70" s="29">
        <v>148</v>
      </c>
      <c r="F70" s="13">
        <f t="shared" si="18"/>
        <v>426</v>
      </c>
      <c r="G70" s="26">
        <f t="shared" si="19"/>
        <v>142</v>
      </c>
      <c r="H70" s="112"/>
      <c r="I70" s="128"/>
      <c r="J70" s="70"/>
    </row>
    <row r="71" spans="1:10" ht="18" customHeight="1" x14ac:dyDescent="0.35">
      <c r="A71" s="4">
        <v>4</v>
      </c>
      <c r="B71" s="24" t="s">
        <v>193</v>
      </c>
      <c r="C71" s="23">
        <v>89</v>
      </c>
      <c r="D71" s="23">
        <v>86</v>
      </c>
      <c r="E71" s="25">
        <v>82</v>
      </c>
      <c r="F71" s="13">
        <f t="shared" si="18"/>
        <v>257</v>
      </c>
      <c r="G71" s="11">
        <f t="shared" si="19"/>
        <v>85.666666666666671</v>
      </c>
      <c r="H71" s="112"/>
      <c r="I71" s="128"/>
      <c r="J71" s="70"/>
    </row>
    <row r="72" spans="1:10" ht="18" customHeight="1" x14ac:dyDescent="0.35">
      <c r="A72" s="4">
        <v>5</v>
      </c>
      <c r="B72" s="28" t="s">
        <v>106</v>
      </c>
      <c r="C72" s="27">
        <v>87</v>
      </c>
      <c r="D72" s="27">
        <v>78</v>
      </c>
      <c r="E72" s="29">
        <v>87</v>
      </c>
      <c r="F72" s="13">
        <f t="shared" si="18"/>
        <v>252</v>
      </c>
      <c r="G72" s="26">
        <f t="shared" si="19"/>
        <v>84</v>
      </c>
      <c r="H72" s="112"/>
      <c r="I72" s="128"/>
      <c r="J72" s="70"/>
    </row>
    <row r="73" spans="1:10" ht="18" customHeight="1" x14ac:dyDescent="0.35">
      <c r="A73" s="109" t="s">
        <v>64</v>
      </c>
      <c r="B73" s="110"/>
      <c r="C73" s="8">
        <f>SUM(C68:C72)</f>
        <v>565</v>
      </c>
      <c r="D73" s="8">
        <f>SUM(D68:D72)</f>
        <v>541</v>
      </c>
      <c r="E73" s="8">
        <f>SUM(E68:E72)</f>
        <v>557</v>
      </c>
      <c r="F73" s="10">
        <f t="shared" si="18"/>
        <v>1663</v>
      </c>
      <c r="G73" s="12">
        <f>F73/15</f>
        <v>110.86666666666666</v>
      </c>
      <c r="H73" s="113"/>
      <c r="I73" s="129"/>
      <c r="J73" s="70"/>
    </row>
    <row r="74" spans="1:10" ht="18" customHeight="1" x14ac:dyDescent="0.3">
      <c r="A74" s="2"/>
      <c r="B74" s="106" t="s">
        <v>12</v>
      </c>
      <c r="C74" s="107"/>
      <c r="D74" s="107"/>
      <c r="E74" s="107"/>
      <c r="F74" s="107"/>
      <c r="G74" s="107"/>
      <c r="H74" s="107"/>
      <c r="I74" s="108"/>
      <c r="J74" s="70"/>
    </row>
    <row r="75" spans="1:10" ht="18" customHeight="1" x14ac:dyDescent="0.35">
      <c r="A75" s="4">
        <v>1</v>
      </c>
      <c r="B75" s="24" t="s">
        <v>171</v>
      </c>
      <c r="C75" s="23">
        <v>132</v>
      </c>
      <c r="D75" s="23">
        <v>139</v>
      </c>
      <c r="E75" s="25">
        <v>119</v>
      </c>
      <c r="F75" s="13">
        <f t="shared" ref="F75:F80" si="20">SUM(C75:E75)</f>
        <v>390</v>
      </c>
      <c r="G75" s="11">
        <f t="shared" ref="G75:G79" si="21">F75/3</f>
        <v>130</v>
      </c>
      <c r="H75" s="111">
        <f>F80</f>
        <v>1661</v>
      </c>
      <c r="I75" s="127">
        <v>11</v>
      </c>
      <c r="J75" s="70"/>
    </row>
    <row r="76" spans="1:10" ht="19.5" customHeight="1" x14ac:dyDescent="0.35">
      <c r="A76" s="4">
        <v>2</v>
      </c>
      <c r="B76" s="28" t="s">
        <v>99</v>
      </c>
      <c r="C76" s="27">
        <v>70</v>
      </c>
      <c r="D76" s="27">
        <v>106</v>
      </c>
      <c r="E76" s="29">
        <v>110</v>
      </c>
      <c r="F76" s="13">
        <f t="shared" si="20"/>
        <v>286</v>
      </c>
      <c r="G76" s="26">
        <f t="shared" si="21"/>
        <v>95.333333333333329</v>
      </c>
      <c r="H76" s="112"/>
      <c r="I76" s="128"/>
      <c r="J76" s="70"/>
    </row>
    <row r="77" spans="1:10" ht="18" customHeight="1" x14ac:dyDescent="0.35">
      <c r="A77" s="4">
        <v>3</v>
      </c>
      <c r="B77" s="28" t="s">
        <v>16</v>
      </c>
      <c r="C77" s="27">
        <v>121</v>
      </c>
      <c r="D77" s="27">
        <v>98</v>
      </c>
      <c r="E77" s="29">
        <v>93</v>
      </c>
      <c r="F77" s="13">
        <f t="shared" si="20"/>
        <v>312</v>
      </c>
      <c r="G77" s="26">
        <f t="shared" si="21"/>
        <v>104</v>
      </c>
      <c r="H77" s="112"/>
      <c r="I77" s="128"/>
      <c r="J77" s="70"/>
    </row>
    <row r="78" spans="1:10" ht="18" customHeight="1" x14ac:dyDescent="0.35">
      <c r="A78" s="4">
        <v>4</v>
      </c>
      <c r="B78" s="24" t="s">
        <v>56</v>
      </c>
      <c r="C78" s="23">
        <v>137</v>
      </c>
      <c r="D78" s="23">
        <v>129</v>
      </c>
      <c r="E78" s="25">
        <v>97</v>
      </c>
      <c r="F78" s="13">
        <f t="shared" si="20"/>
        <v>363</v>
      </c>
      <c r="G78" s="11">
        <f t="shared" si="21"/>
        <v>121</v>
      </c>
      <c r="H78" s="112"/>
      <c r="I78" s="128"/>
      <c r="J78" s="70"/>
    </row>
    <row r="79" spans="1:10" ht="18" customHeight="1" x14ac:dyDescent="0.35">
      <c r="A79" s="4">
        <v>5</v>
      </c>
      <c r="B79" s="28" t="s">
        <v>73</v>
      </c>
      <c r="C79" s="27">
        <v>110</v>
      </c>
      <c r="D79" s="27">
        <v>102</v>
      </c>
      <c r="E79" s="29">
        <v>98</v>
      </c>
      <c r="F79" s="13">
        <f t="shared" si="20"/>
        <v>310</v>
      </c>
      <c r="G79" s="26">
        <f t="shared" si="21"/>
        <v>103.33333333333333</v>
      </c>
      <c r="H79" s="112"/>
      <c r="I79" s="128"/>
      <c r="J79" s="70"/>
    </row>
    <row r="80" spans="1:10" ht="18" customHeight="1" x14ac:dyDescent="0.35">
      <c r="A80" s="109" t="s">
        <v>64</v>
      </c>
      <c r="B80" s="110"/>
      <c r="C80" s="8">
        <f>SUM(C75:C79)</f>
        <v>570</v>
      </c>
      <c r="D80" s="8">
        <f>SUM(D75:D79)</f>
        <v>574</v>
      </c>
      <c r="E80" s="8">
        <f>SUM(E75:E79)</f>
        <v>517</v>
      </c>
      <c r="F80" s="10">
        <f t="shared" si="20"/>
        <v>1661</v>
      </c>
      <c r="G80" s="12">
        <f>F80/15</f>
        <v>110.73333333333333</v>
      </c>
      <c r="H80" s="113"/>
      <c r="I80" s="129"/>
      <c r="J80" s="70"/>
    </row>
    <row r="81" spans="1:10" ht="18" customHeight="1" x14ac:dyDescent="0.3">
      <c r="A81" s="2"/>
      <c r="B81" s="106" t="s">
        <v>157</v>
      </c>
      <c r="C81" s="107"/>
      <c r="D81" s="107"/>
      <c r="E81" s="107"/>
      <c r="F81" s="107"/>
      <c r="G81" s="107"/>
      <c r="H81" s="107"/>
      <c r="I81" s="108"/>
      <c r="J81" s="70"/>
    </row>
    <row r="82" spans="1:10" ht="18" customHeight="1" x14ac:dyDescent="0.35">
      <c r="A82" s="4">
        <v>1</v>
      </c>
      <c r="B82" s="28" t="s">
        <v>158</v>
      </c>
      <c r="C82" s="27">
        <v>117</v>
      </c>
      <c r="D82" s="27">
        <v>118</v>
      </c>
      <c r="E82" s="29">
        <v>82</v>
      </c>
      <c r="F82" s="13">
        <f t="shared" ref="F82:F87" si="22">SUM(C82:E82)</f>
        <v>317</v>
      </c>
      <c r="G82" s="26">
        <f t="shared" ref="G82:G86" si="23">F82/3</f>
        <v>105.66666666666667</v>
      </c>
      <c r="H82" s="111">
        <f>F87</f>
        <v>1645</v>
      </c>
      <c r="I82" s="127">
        <v>12</v>
      </c>
      <c r="J82" s="70"/>
    </row>
    <row r="83" spans="1:10" ht="18" customHeight="1" x14ac:dyDescent="0.35">
      <c r="A83" s="4">
        <v>2</v>
      </c>
      <c r="B83" s="28" t="s">
        <v>159</v>
      </c>
      <c r="C83" s="27">
        <v>118</v>
      </c>
      <c r="D83" s="27">
        <v>122</v>
      </c>
      <c r="E83" s="29">
        <v>165</v>
      </c>
      <c r="F83" s="13">
        <f t="shared" si="22"/>
        <v>405</v>
      </c>
      <c r="G83" s="26">
        <f t="shared" si="23"/>
        <v>135</v>
      </c>
      <c r="H83" s="112"/>
      <c r="I83" s="128"/>
      <c r="J83" s="70"/>
    </row>
    <row r="84" spans="1:10" ht="19.5" customHeight="1" x14ac:dyDescent="0.35">
      <c r="A84" s="4">
        <v>3</v>
      </c>
      <c r="B84" s="28" t="s">
        <v>160</v>
      </c>
      <c r="C84" s="27">
        <v>106</v>
      </c>
      <c r="D84" s="27">
        <v>119</v>
      </c>
      <c r="E84" s="29">
        <v>67</v>
      </c>
      <c r="F84" s="13">
        <f t="shared" si="22"/>
        <v>292</v>
      </c>
      <c r="G84" s="26">
        <f t="shared" si="23"/>
        <v>97.333333333333329</v>
      </c>
      <c r="H84" s="112"/>
      <c r="I84" s="128"/>
      <c r="J84" s="70"/>
    </row>
    <row r="85" spans="1:10" ht="18" customHeight="1" x14ac:dyDescent="0.35">
      <c r="A85" s="4">
        <v>4</v>
      </c>
      <c r="B85" s="24" t="s">
        <v>161</v>
      </c>
      <c r="C85" s="23">
        <v>96</v>
      </c>
      <c r="D85" s="23">
        <v>161</v>
      </c>
      <c r="E85" s="25">
        <v>105</v>
      </c>
      <c r="F85" s="13">
        <f t="shared" si="22"/>
        <v>362</v>
      </c>
      <c r="G85" s="11">
        <f t="shared" si="23"/>
        <v>120.66666666666667</v>
      </c>
      <c r="H85" s="112"/>
      <c r="I85" s="128"/>
      <c r="J85" s="70"/>
    </row>
    <row r="86" spans="1:10" ht="18" customHeight="1" x14ac:dyDescent="0.35">
      <c r="A86" s="4">
        <v>5</v>
      </c>
      <c r="B86" s="32" t="s">
        <v>162</v>
      </c>
      <c r="C86" s="27">
        <v>63</v>
      </c>
      <c r="D86" s="27">
        <v>103</v>
      </c>
      <c r="E86" s="29">
        <v>103</v>
      </c>
      <c r="F86" s="13">
        <f t="shared" si="22"/>
        <v>269</v>
      </c>
      <c r="G86" s="26">
        <f t="shared" si="23"/>
        <v>89.666666666666671</v>
      </c>
      <c r="H86" s="112"/>
      <c r="I86" s="128"/>
      <c r="J86" s="70"/>
    </row>
    <row r="87" spans="1:10" ht="18" customHeight="1" x14ac:dyDescent="0.35">
      <c r="A87" s="109" t="s">
        <v>64</v>
      </c>
      <c r="B87" s="110"/>
      <c r="C87" s="8">
        <f>SUM(C82:C86)</f>
        <v>500</v>
      </c>
      <c r="D87" s="8">
        <f>SUM(D82:D86)</f>
        <v>623</v>
      </c>
      <c r="E87" s="8">
        <f>SUM(E82:E86)</f>
        <v>522</v>
      </c>
      <c r="F87" s="10">
        <f t="shared" si="22"/>
        <v>1645</v>
      </c>
      <c r="G87" s="12">
        <f>F87/15</f>
        <v>109.66666666666667</v>
      </c>
      <c r="H87" s="113"/>
      <c r="I87" s="129"/>
      <c r="J87" s="70"/>
    </row>
    <row r="88" spans="1:10" ht="18" customHeight="1" x14ac:dyDescent="0.3">
      <c r="A88" s="2"/>
      <c r="B88" s="106" t="s">
        <v>53</v>
      </c>
      <c r="C88" s="107"/>
      <c r="D88" s="107"/>
      <c r="E88" s="107"/>
      <c r="F88" s="107"/>
      <c r="G88" s="107"/>
      <c r="H88" s="107"/>
      <c r="I88" s="108"/>
      <c r="J88" s="70"/>
    </row>
    <row r="89" spans="1:10" ht="18" customHeight="1" x14ac:dyDescent="0.35">
      <c r="A89" s="4">
        <v>1</v>
      </c>
      <c r="B89" s="24" t="s">
        <v>167</v>
      </c>
      <c r="C89" s="23">
        <v>83</v>
      </c>
      <c r="D89" s="23">
        <v>74</v>
      </c>
      <c r="E89" s="25">
        <v>87</v>
      </c>
      <c r="F89" s="13">
        <f t="shared" ref="F89:F94" si="24">SUM(C89:E89)</f>
        <v>244</v>
      </c>
      <c r="G89" s="11">
        <f t="shared" ref="G89:G93" si="25">F89/3</f>
        <v>81.333333333333329</v>
      </c>
      <c r="H89" s="111">
        <f>F94</f>
        <v>1550</v>
      </c>
      <c r="I89" s="127">
        <v>13</v>
      </c>
      <c r="J89" s="70"/>
    </row>
    <row r="90" spans="1:10" ht="18" customHeight="1" x14ac:dyDescent="0.35">
      <c r="A90" s="4">
        <v>2</v>
      </c>
      <c r="B90" s="28" t="s">
        <v>75</v>
      </c>
      <c r="C90" s="27">
        <v>120</v>
      </c>
      <c r="D90" s="27">
        <v>105</v>
      </c>
      <c r="E90" s="29">
        <v>87</v>
      </c>
      <c r="F90" s="13">
        <f t="shared" si="24"/>
        <v>312</v>
      </c>
      <c r="G90" s="26">
        <f t="shared" si="25"/>
        <v>104</v>
      </c>
      <c r="H90" s="112"/>
      <c r="I90" s="128"/>
      <c r="J90" s="70"/>
    </row>
    <row r="91" spans="1:10" ht="18" customHeight="1" x14ac:dyDescent="0.35">
      <c r="A91" s="4">
        <v>3</v>
      </c>
      <c r="B91" s="28" t="s">
        <v>168</v>
      </c>
      <c r="C91" s="27">
        <v>114</v>
      </c>
      <c r="D91" s="27">
        <v>148</v>
      </c>
      <c r="E91" s="29">
        <v>103</v>
      </c>
      <c r="F91" s="13">
        <f t="shared" si="24"/>
        <v>365</v>
      </c>
      <c r="G91" s="26">
        <f t="shared" si="25"/>
        <v>121.66666666666667</v>
      </c>
      <c r="H91" s="112"/>
      <c r="I91" s="128"/>
      <c r="J91" s="70"/>
    </row>
    <row r="92" spans="1:10" ht="19.5" customHeight="1" x14ac:dyDescent="0.35">
      <c r="A92" s="4">
        <v>4</v>
      </c>
      <c r="B92" s="28" t="s">
        <v>54</v>
      </c>
      <c r="C92" s="27">
        <v>123</v>
      </c>
      <c r="D92" s="27">
        <v>120</v>
      </c>
      <c r="E92" s="29">
        <v>132</v>
      </c>
      <c r="F92" s="13">
        <f t="shared" si="24"/>
        <v>375</v>
      </c>
      <c r="G92" s="26">
        <f t="shared" si="25"/>
        <v>125</v>
      </c>
      <c r="H92" s="112"/>
      <c r="I92" s="128"/>
      <c r="J92" s="70"/>
    </row>
    <row r="93" spans="1:10" ht="18" customHeight="1" x14ac:dyDescent="0.35">
      <c r="A93" s="4">
        <v>5</v>
      </c>
      <c r="B93" s="28" t="s">
        <v>55</v>
      </c>
      <c r="C93" s="27">
        <v>89</v>
      </c>
      <c r="D93" s="27">
        <v>94</v>
      </c>
      <c r="E93" s="29">
        <v>71</v>
      </c>
      <c r="F93" s="13">
        <f t="shared" si="24"/>
        <v>254</v>
      </c>
      <c r="G93" s="26">
        <f t="shared" si="25"/>
        <v>84.666666666666671</v>
      </c>
      <c r="H93" s="112"/>
      <c r="I93" s="128"/>
      <c r="J93" s="70"/>
    </row>
    <row r="94" spans="1:10" ht="18" customHeight="1" x14ac:dyDescent="0.35">
      <c r="A94" s="109" t="s">
        <v>64</v>
      </c>
      <c r="B94" s="110"/>
      <c r="C94" s="8">
        <f>SUM(C89:C93)</f>
        <v>529</v>
      </c>
      <c r="D94" s="8">
        <f>SUM(D89:D93)</f>
        <v>541</v>
      </c>
      <c r="E94" s="8">
        <f>SUM(E89:E93)</f>
        <v>480</v>
      </c>
      <c r="F94" s="10">
        <f t="shared" si="24"/>
        <v>1550</v>
      </c>
      <c r="G94" s="12">
        <f>F94/15</f>
        <v>103.33333333333333</v>
      </c>
      <c r="H94" s="113"/>
      <c r="I94" s="129"/>
      <c r="J94" s="70"/>
    </row>
    <row r="95" spans="1:10" ht="18" customHeight="1" x14ac:dyDescent="0.3">
      <c r="A95" s="2"/>
      <c r="B95" s="106" t="s">
        <v>9</v>
      </c>
      <c r="C95" s="107"/>
      <c r="D95" s="107"/>
      <c r="E95" s="107"/>
      <c r="F95" s="107"/>
      <c r="G95" s="107"/>
      <c r="H95" s="107"/>
      <c r="I95" s="108"/>
      <c r="J95" s="70"/>
    </row>
    <row r="96" spans="1:10" ht="18" customHeight="1" x14ac:dyDescent="0.35">
      <c r="A96" s="4">
        <v>1</v>
      </c>
      <c r="B96" s="24" t="s">
        <v>76</v>
      </c>
      <c r="C96" s="23">
        <v>140</v>
      </c>
      <c r="D96" s="23">
        <v>125</v>
      </c>
      <c r="E96" s="25">
        <v>110</v>
      </c>
      <c r="F96" s="13">
        <f t="shared" ref="F96:F101" si="26">SUM(C96:E96)</f>
        <v>375</v>
      </c>
      <c r="G96" s="11">
        <f t="shared" ref="G96:G100" si="27">F96/3</f>
        <v>125</v>
      </c>
      <c r="H96" s="111">
        <f>F101</f>
        <v>1536</v>
      </c>
      <c r="I96" s="127">
        <v>14</v>
      </c>
      <c r="J96" s="70"/>
    </row>
    <row r="97" spans="1:10" ht="18" customHeight="1" x14ac:dyDescent="0.35">
      <c r="A97" s="4">
        <v>2</v>
      </c>
      <c r="B97" s="24" t="s">
        <v>51</v>
      </c>
      <c r="C97" s="23">
        <v>80</v>
      </c>
      <c r="D97" s="23">
        <v>96</v>
      </c>
      <c r="E97" s="25">
        <v>131</v>
      </c>
      <c r="F97" s="13">
        <f t="shared" si="26"/>
        <v>307</v>
      </c>
      <c r="G97" s="11">
        <f t="shared" si="27"/>
        <v>102.33333333333333</v>
      </c>
      <c r="H97" s="112"/>
      <c r="I97" s="128"/>
      <c r="J97" s="70"/>
    </row>
    <row r="98" spans="1:10" ht="18" customHeight="1" x14ac:dyDescent="0.35">
      <c r="A98" s="4">
        <v>3</v>
      </c>
      <c r="B98" s="28" t="s">
        <v>69</v>
      </c>
      <c r="C98" s="27">
        <v>72</v>
      </c>
      <c r="D98" s="27">
        <v>108</v>
      </c>
      <c r="E98" s="29">
        <v>102</v>
      </c>
      <c r="F98" s="13">
        <f t="shared" si="26"/>
        <v>282</v>
      </c>
      <c r="G98" s="26">
        <f t="shared" si="27"/>
        <v>94</v>
      </c>
      <c r="H98" s="112"/>
      <c r="I98" s="128"/>
      <c r="J98" s="70"/>
    </row>
    <row r="99" spans="1:10" ht="18" customHeight="1" x14ac:dyDescent="0.35">
      <c r="A99" s="4">
        <v>4</v>
      </c>
      <c r="B99" s="24" t="s">
        <v>52</v>
      </c>
      <c r="C99" s="23">
        <v>102</v>
      </c>
      <c r="D99" s="23">
        <v>98</v>
      </c>
      <c r="E99" s="25">
        <v>153</v>
      </c>
      <c r="F99" s="13">
        <f t="shared" si="26"/>
        <v>353</v>
      </c>
      <c r="G99" s="11">
        <f t="shared" si="27"/>
        <v>117.66666666666667</v>
      </c>
      <c r="H99" s="112"/>
      <c r="I99" s="128"/>
      <c r="J99" s="70"/>
    </row>
    <row r="100" spans="1:10" ht="18" x14ac:dyDescent="0.35">
      <c r="A100" s="4">
        <v>5</v>
      </c>
      <c r="B100" s="32" t="s">
        <v>164</v>
      </c>
      <c r="C100" s="27">
        <v>70</v>
      </c>
      <c r="D100" s="27">
        <v>68</v>
      </c>
      <c r="E100" s="29">
        <v>81</v>
      </c>
      <c r="F100" s="13">
        <f t="shared" si="26"/>
        <v>219</v>
      </c>
      <c r="G100" s="26">
        <f t="shared" si="27"/>
        <v>73</v>
      </c>
      <c r="H100" s="112"/>
      <c r="I100" s="128"/>
    </row>
    <row r="101" spans="1:10" ht="18" x14ac:dyDescent="0.35">
      <c r="A101" s="109" t="s">
        <v>64</v>
      </c>
      <c r="B101" s="110"/>
      <c r="C101" s="8">
        <f>SUM(C96:C100)</f>
        <v>464</v>
      </c>
      <c r="D101" s="8">
        <f>SUM(D96:D100)</f>
        <v>495</v>
      </c>
      <c r="E101" s="8">
        <f>SUM(E96:E100)</f>
        <v>577</v>
      </c>
      <c r="F101" s="10">
        <f t="shared" si="26"/>
        <v>1536</v>
      </c>
      <c r="G101" s="12">
        <f>F101/15</f>
        <v>102.4</v>
      </c>
      <c r="H101" s="113"/>
      <c r="I101" s="129"/>
    </row>
    <row r="102" spans="1:10" ht="17.399999999999999" x14ac:dyDescent="0.3">
      <c r="A102" s="2"/>
      <c r="B102" s="106" t="s">
        <v>21</v>
      </c>
      <c r="C102" s="107"/>
      <c r="D102" s="107"/>
      <c r="E102" s="107"/>
      <c r="F102" s="107"/>
      <c r="G102" s="107"/>
      <c r="H102" s="107"/>
      <c r="I102" s="108"/>
    </row>
    <row r="103" spans="1:10" ht="18" x14ac:dyDescent="0.35">
      <c r="A103" s="4">
        <v>1</v>
      </c>
      <c r="B103" s="24" t="s">
        <v>153</v>
      </c>
      <c r="C103" s="23">
        <v>62</v>
      </c>
      <c r="D103" s="23">
        <v>137</v>
      </c>
      <c r="E103" s="25">
        <v>146</v>
      </c>
      <c r="F103" s="13">
        <f t="shared" ref="F103:F108" si="28">SUM(C103:E103)</f>
        <v>345</v>
      </c>
      <c r="G103" s="11">
        <f t="shared" ref="G103:G107" si="29">F103/3</f>
        <v>115</v>
      </c>
      <c r="H103" s="111">
        <f>F108</f>
        <v>1493</v>
      </c>
      <c r="I103" s="127">
        <v>15</v>
      </c>
    </row>
    <row r="104" spans="1:10" ht="18" x14ac:dyDescent="0.35">
      <c r="A104" s="4">
        <v>2</v>
      </c>
      <c r="B104" s="24" t="s">
        <v>27</v>
      </c>
      <c r="C104" s="23">
        <v>114</v>
      </c>
      <c r="D104" s="23">
        <v>123</v>
      </c>
      <c r="E104" s="25">
        <v>77</v>
      </c>
      <c r="F104" s="13">
        <f t="shared" si="28"/>
        <v>314</v>
      </c>
      <c r="G104" s="11">
        <f t="shared" si="29"/>
        <v>104.66666666666667</v>
      </c>
      <c r="H104" s="112"/>
      <c r="I104" s="128"/>
    </row>
    <row r="105" spans="1:10" ht="18" x14ac:dyDescent="0.35">
      <c r="A105" s="4">
        <v>3</v>
      </c>
      <c r="B105" s="24" t="s">
        <v>103</v>
      </c>
      <c r="C105" s="23">
        <v>103</v>
      </c>
      <c r="D105" s="23">
        <v>111</v>
      </c>
      <c r="E105" s="25">
        <v>116</v>
      </c>
      <c r="F105" s="13">
        <f t="shared" si="28"/>
        <v>330</v>
      </c>
      <c r="G105" s="11">
        <f t="shared" si="29"/>
        <v>110</v>
      </c>
      <c r="H105" s="112"/>
      <c r="I105" s="128"/>
    </row>
    <row r="106" spans="1:10" ht="18" x14ac:dyDescent="0.35">
      <c r="A106" s="4">
        <v>4</v>
      </c>
      <c r="B106" s="28" t="s">
        <v>74</v>
      </c>
      <c r="C106" s="27">
        <v>87</v>
      </c>
      <c r="D106" s="27">
        <v>85</v>
      </c>
      <c r="E106" s="29">
        <v>93</v>
      </c>
      <c r="F106" s="13">
        <f t="shared" si="28"/>
        <v>265</v>
      </c>
      <c r="G106" s="26">
        <f t="shared" si="29"/>
        <v>88.333333333333329</v>
      </c>
      <c r="H106" s="112"/>
      <c r="I106" s="128"/>
    </row>
    <row r="107" spans="1:10" ht="18" x14ac:dyDescent="0.35">
      <c r="A107" s="4">
        <v>5</v>
      </c>
      <c r="B107" s="28" t="s">
        <v>230</v>
      </c>
      <c r="C107" s="27">
        <v>93</v>
      </c>
      <c r="D107" s="27">
        <v>91</v>
      </c>
      <c r="E107" s="29">
        <v>55</v>
      </c>
      <c r="F107" s="13">
        <f t="shared" si="28"/>
        <v>239</v>
      </c>
      <c r="G107" s="26">
        <f t="shared" si="29"/>
        <v>79.666666666666671</v>
      </c>
      <c r="H107" s="112"/>
      <c r="I107" s="128"/>
    </row>
    <row r="108" spans="1:10" ht="18" x14ac:dyDescent="0.35">
      <c r="A108" s="109" t="s">
        <v>64</v>
      </c>
      <c r="B108" s="110"/>
      <c r="C108" s="8">
        <f>SUM(C103:C107)</f>
        <v>459</v>
      </c>
      <c r="D108" s="8">
        <f>SUM(D103:D107)</f>
        <v>547</v>
      </c>
      <c r="E108" s="8">
        <f>SUM(E103:E107)</f>
        <v>487</v>
      </c>
      <c r="F108" s="10">
        <f t="shared" si="28"/>
        <v>1493</v>
      </c>
      <c r="G108" s="12">
        <f>F108/15</f>
        <v>99.533333333333331</v>
      </c>
      <c r="H108" s="113"/>
      <c r="I108" s="129"/>
    </row>
  </sheetData>
  <mergeCells count="62">
    <mergeCell ref="H54:H59"/>
    <mergeCell ref="I54:I59"/>
    <mergeCell ref="A59:B59"/>
    <mergeCell ref="B88:I88"/>
    <mergeCell ref="H89:H94"/>
    <mergeCell ref="I89:I94"/>
    <mergeCell ref="A94:B94"/>
    <mergeCell ref="B60:I60"/>
    <mergeCell ref="H61:H66"/>
    <mergeCell ref="I61:I66"/>
    <mergeCell ref="A66:B66"/>
    <mergeCell ref="B74:I74"/>
    <mergeCell ref="H75:H80"/>
    <mergeCell ref="I75:I80"/>
    <mergeCell ref="A80:B80"/>
    <mergeCell ref="B67:I67"/>
    <mergeCell ref="H68:H73"/>
    <mergeCell ref="I68:I73"/>
    <mergeCell ref="A73:B73"/>
    <mergeCell ref="H47:H52"/>
    <mergeCell ref="I47:I52"/>
    <mergeCell ref="A52:B52"/>
    <mergeCell ref="B102:I102"/>
    <mergeCell ref="H103:H108"/>
    <mergeCell ref="I103:I108"/>
    <mergeCell ref="A108:B108"/>
    <mergeCell ref="B95:I95"/>
    <mergeCell ref="H96:H101"/>
    <mergeCell ref="I96:I101"/>
    <mergeCell ref="A101:B101"/>
    <mergeCell ref="B53:I53"/>
    <mergeCell ref="H82:H87"/>
    <mergeCell ref="I82:I87"/>
    <mergeCell ref="A87:B87"/>
    <mergeCell ref="B81:I81"/>
    <mergeCell ref="B25:I25"/>
    <mergeCell ref="H26:H31"/>
    <mergeCell ref="I26:I31"/>
    <mergeCell ref="A31:B31"/>
    <mergeCell ref="B46:I46"/>
    <mergeCell ref="B39:I39"/>
    <mergeCell ref="H40:H45"/>
    <mergeCell ref="I40:I45"/>
    <mergeCell ref="A45:B45"/>
    <mergeCell ref="B32:I32"/>
    <mergeCell ref="H33:H38"/>
    <mergeCell ref="I33:I38"/>
    <mergeCell ref="A38:B38"/>
    <mergeCell ref="B18:I18"/>
    <mergeCell ref="H19:H24"/>
    <mergeCell ref="I19:I24"/>
    <mergeCell ref="A24:B24"/>
    <mergeCell ref="B11:I11"/>
    <mergeCell ref="H12:H17"/>
    <mergeCell ref="I12:I17"/>
    <mergeCell ref="A17:B17"/>
    <mergeCell ref="A1:I1"/>
    <mergeCell ref="A2:I2"/>
    <mergeCell ref="B4:I4"/>
    <mergeCell ref="H5:H10"/>
    <mergeCell ref="I5:I10"/>
    <mergeCell ref="A10:B10"/>
  </mergeCells>
  <phoneticPr fontId="0" type="noConversion"/>
  <pageMargins left="0.25" right="0.25" top="0.75" bottom="0.75" header="0.3" footer="0.3"/>
  <pageSetup paperSize="9" scale="9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44"/>
  <sheetViews>
    <sheetView zoomScaleNormal="100" zoomScaleSheetLayoutView="200" workbookViewId="0">
      <pane xSplit="9" ySplit="3" topLeftCell="J31" activePane="bottomRight" state="frozen"/>
      <selection pane="topRight" activeCell="K1" sqref="K1"/>
      <selection pane="bottomLeft" activeCell="A6" sqref="A6"/>
      <selection pane="bottomRight" activeCell="M96" sqref="M96"/>
    </sheetView>
  </sheetViews>
  <sheetFormatPr defaultRowHeight="13.2" x14ac:dyDescent="0.25"/>
  <cols>
    <col min="1" max="1" width="3.109375" bestFit="1" customWidth="1"/>
    <col min="2" max="2" width="44.5546875" bestFit="1" customWidth="1"/>
    <col min="3" max="5" width="7.33203125" bestFit="1" customWidth="1"/>
    <col min="6" max="6" width="6.33203125" bestFit="1" customWidth="1"/>
    <col min="7" max="7" width="9.33203125" style="7" bestFit="1" customWidth="1"/>
    <col min="8" max="8" width="7.44140625" bestFit="1" customWidth="1"/>
    <col min="9" max="9" width="9.33203125" bestFit="1" customWidth="1"/>
  </cols>
  <sheetData>
    <row r="1" spans="1:9" ht="20.100000000000001" customHeight="1" x14ac:dyDescent="0.25">
      <c r="A1" s="118" t="s">
        <v>61</v>
      </c>
      <c r="B1" s="119"/>
      <c r="C1" s="119"/>
      <c r="D1" s="119"/>
      <c r="E1" s="119"/>
      <c r="F1" s="119"/>
      <c r="G1" s="119"/>
      <c r="H1" s="119"/>
      <c r="I1" s="119"/>
    </row>
    <row r="2" spans="1:9" ht="20.100000000000001" customHeight="1" thickBot="1" x14ac:dyDescent="0.3">
      <c r="A2" s="120" t="s">
        <v>141</v>
      </c>
      <c r="B2" s="120"/>
      <c r="C2" s="120"/>
      <c r="D2" s="120"/>
      <c r="E2" s="120"/>
      <c r="F2" s="120"/>
      <c r="G2" s="120"/>
      <c r="H2" s="120"/>
      <c r="I2" s="120"/>
    </row>
    <row r="3" spans="1:9" ht="20.100000000000001" customHeight="1" thickTop="1" thickBot="1" x14ac:dyDescent="0.3">
      <c r="A3" s="18" t="s">
        <v>17</v>
      </c>
      <c r="B3" s="17" t="s">
        <v>0</v>
      </c>
      <c r="C3" s="17" t="s">
        <v>1</v>
      </c>
      <c r="D3" s="20" t="s">
        <v>2</v>
      </c>
      <c r="E3" s="16" t="s">
        <v>29</v>
      </c>
      <c r="F3" s="16" t="s">
        <v>18</v>
      </c>
      <c r="G3" s="17" t="s">
        <v>60</v>
      </c>
      <c r="H3" s="21" t="s">
        <v>19</v>
      </c>
      <c r="I3" s="19" t="s">
        <v>20</v>
      </c>
    </row>
    <row r="4" spans="1:9" s="5" customFormat="1" ht="19.5" customHeight="1" thickTop="1" x14ac:dyDescent="0.3">
      <c r="A4" s="15"/>
      <c r="B4" s="130" t="s">
        <v>4</v>
      </c>
      <c r="C4" s="131"/>
      <c r="D4" s="131"/>
      <c r="E4" s="131"/>
      <c r="F4" s="131"/>
      <c r="G4" s="131"/>
      <c r="H4" s="131"/>
      <c r="I4" s="132"/>
    </row>
    <row r="5" spans="1:9" s="5" customFormat="1" ht="18" customHeight="1" x14ac:dyDescent="0.35">
      <c r="A5" s="4">
        <v>1</v>
      </c>
      <c r="B5" s="24" t="s">
        <v>3</v>
      </c>
      <c r="C5" s="23">
        <v>131</v>
      </c>
      <c r="D5" s="23">
        <v>157</v>
      </c>
      <c r="E5" s="25">
        <v>157</v>
      </c>
      <c r="F5" s="9">
        <f>SUM(C5:E5)</f>
        <v>445</v>
      </c>
      <c r="G5" s="11">
        <f>F5/3</f>
        <v>148.33333333333334</v>
      </c>
      <c r="H5" s="111">
        <f>F10</f>
        <v>2325</v>
      </c>
      <c r="I5" s="122">
        <v>1</v>
      </c>
    </row>
    <row r="6" spans="1:9" s="5" customFormat="1" ht="18" customHeight="1" x14ac:dyDescent="0.35">
      <c r="A6" s="4">
        <v>2</v>
      </c>
      <c r="B6" s="24" t="s">
        <v>8</v>
      </c>
      <c r="C6" s="23">
        <v>223</v>
      </c>
      <c r="D6" s="23">
        <v>181</v>
      </c>
      <c r="E6" s="25">
        <v>145</v>
      </c>
      <c r="F6" s="9">
        <f t="shared" ref="F6:F10" si="0">SUM(C6:E6)</f>
        <v>549</v>
      </c>
      <c r="G6" s="11">
        <f t="shared" ref="G6:G9" si="1">F6/3</f>
        <v>183</v>
      </c>
      <c r="H6" s="112"/>
      <c r="I6" s="123"/>
    </row>
    <row r="7" spans="1:9" s="5" customFormat="1" ht="18" customHeight="1" x14ac:dyDescent="0.35">
      <c r="A7" s="4">
        <v>3</v>
      </c>
      <c r="B7" s="24" t="s">
        <v>142</v>
      </c>
      <c r="C7" s="23">
        <v>142</v>
      </c>
      <c r="D7" s="23">
        <v>135</v>
      </c>
      <c r="E7" s="25">
        <v>146</v>
      </c>
      <c r="F7" s="9">
        <f t="shared" si="0"/>
        <v>423</v>
      </c>
      <c r="G7" s="11">
        <f t="shared" si="1"/>
        <v>141</v>
      </c>
      <c r="H7" s="112"/>
      <c r="I7" s="123"/>
    </row>
    <row r="8" spans="1:9" s="5" customFormat="1" ht="18" customHeight="1" x14ac:dyDescent="0.35">
      <c r="A8" s="4">
        <v>4</v>
      </c>
      <c r="B8" s="28" t="s">
        <v>30</v>
      </c>
      <c r="C8" s="27">
        <v>152</v>
      </c>
      <c r="D8" s="27">
        <v>146</v>
      </c>
      <c r="E8" s="29">
        <v>114</v>
      </c>
      <c r="F8" s="9">
        <f t="shared" si="0"/>
        <v>412</v>
      </c>
      <c r="G8" s="26">
        <f t="shared" si="1"/>
        <v>137.33333333333334</v>
      </c>
      <c r="H8" s="112"/>
      <c r="I8" s="123"/>
    </row>
    <row r="9" spans="1:9" s="5" customFormat="1" ht="18" customHeight="1" x14ac:dyDescent="0.35">
      <c r="A9" s="4">
        <v>5</v>
      </c>
      <c r="B9" s="28" t="s">
        <v>143</v>
      </c>
      <c r="C9" s="27">
        <v>160</v>
      </c>
      <c r="D9" s="27">
        <v>168</v>
      </c>
      <c r="E9" s="29">
        <v>168</v>
      </c>
      <c r="F9" s="9">
        <f t="shared" si="0"/>
        <v>496</v>
      </c>
      <c r="G9" s="26">
        <f t="shared" si="1"/>
        <v>165.33333333333334</v>
      </c>
      <c r="H9" s="112"/>
      <c r="I9" s="123"/>
    </row>
    <row r="10" spans="1:9" s="5" customFormat="1" ht="18" customHeight="1" x14ac:dyDescent="0.35">
      <c r="A10" s="109" t="s">
        <v>64</v>
      </c>
      <c r="B10" s="110"/>
      <c r="C10" s="8">
        <f>SUM(C5:C9)</f>
        <v>808</v>
      </c>
      <c r="D10" s="8">
        <f>SUM(D5:D9)</f>
        <v>787</v>
      </c>
      <c r="E10" s="8">
        <f>SUM(E5:E9)</f>
        <v>730</v>
      </c>
      <c r="F10" s="10">
        <f t="shared" si="0"/>
        <v>2325</v>
      </c>
      <c r="G10" s="12">
        <f>F10/15</f>
        <v>155</v>
      </c>
      <c r="H10" s="113"/>
      <c r="I10" s="124"/>
    </row>
    <row r="11" spans="1:9" s="5" customFormat="1" ht="19.5" customHeight="1" x14ac:dyDescent="0.3">
      <c r="A11" s="3"/>
      <c r="B11" s="115" t="s">
        <v>144</v>
      </c>
      <c r="C11" s="116"/>
      <c r="D11" s="116"/>
      <c r="E11" s="116"/>
      <c r="F11" s="116"/>
      <c r="G11" s="116"/>
      <c r="H11" s="116"/>
      <c r="I11" s="117"/>
    </row>
    <row r="12" spans="1:9" s="5" customFormat="1" ht="18" customHeight="1" x14ac:dyDescent="0.35">
      <c r="A12" s="4">
        <v>1</v>
      </c>
      <c r="B12" s="24" t="s">
        <v>145</v>
      </c>
      <c r="C12" s="23">
        <v>166</v>
      </c>
      <c r="D12" s="23">
        <v>159</v>
      </c>
      <c r="E12" s="25">
        <v>104</v>
      </c>
      <c r="F12" s="13">
        <f t="shared" ref="F12:F17" si="2">SUM(C12:E12)</f>
        <v>429</v>
      </c>
      <c r="G12" s="14">
        <f t="shared" ref="G12:G16" si="3">F12/3</f>
        <v>143</v>
      </c>
      <c r="H12" s="121">
        <f>F17</f>
        <v>2034</v>
      </c>
      <c r="I12" s="125">
        <v>2</v>
      </c>
    </row>
    <row r="13" spans="1:9" s="5" customFormat="1" ht="18" customHeight="1" x14ac:dyDescent="0.35">
      <c r="A13" s="4">
        <v>2</v>
      </c>
      <c r="B13" s="24" t="s">
        <v>26</v>
      </c>
      <c r="C13" s="23">
        <v>181</v>
      </c>
      <c r="D13" s="23">
        <v>120</v>
      </c>
      <c r="E13" s="25">
        <v>132</v>
      </c>
      <c r="F13" s="13">
        <f t="shared" si="2"/>
        <v>433</v>
      </c>
      <c r="G13" s="14">
        <f t="shared" si="3"/>
        <v>144.33333333333334</v>
      </c>
      <c r="H13" s="121"/>
      <c r="I13" s="125"/>
    </row>
    <row r="14" spans="1:9" s="5" customFormat="1" ht="18" customHeight="1" x14ac:dyDescent="0.35">
      <c r="A14" s="4">
        <v>3</v>
      </c>
      <c r="B14" s="24" t="s">
        <v>146</v>
      </c>
      <c r="C14" s="23">
        <v>109</v>
      </c>
      <c r="D14" s="23">
        <v>145</v>
      </c>
      <c r="E14" s="25">
        <v>144</v>
      </c>
      <c r="F14" s="13">
        <f t="shared" si="2"/>
        <v>398</v>
      </c>
      <c r="G14" s="14">
        <f t="shared" si="3"/>
        <v>132.66666666666666</v>
      </c>
      <c r="H14" s="121"/>
      <c r="I14" s="125"/>
    </row>
    <row r="15" spans="1:9" s="5" customFormat="1" ht="18" customHeight="1" x14ac:dyDescent="0.35">
      <c r="A15" s="4">
        <v>4</v>
      </c>
      <c r="B15" s="28" t="s">
        <v>100</v>
      </c>
      <c r="C15" s="27">
        <v>146</v>
      </c>
      <c r="D15" s="27">
        <v>129</v>
      </c>
      <c r="E15" s="29">
        <v>118</v>
      </c>
      <c r="F15" s="13">
        <f t="shared" si="2"/>
        <v>393</v>
      </c>
      <c r="G15" s="30">
        <f t="shared" si="3"/>
        <v>131</v>
      </c>
      <c r="H15" s="121"/>
      <c r="I15" s="125"/>
    </row>
    <row r="16" spans="1:9" s="5" customFormat="1" ht="18" customHeight="1" x14ac:dyDescent="0.35">
      <c r="A16" s="4">
        <v>5</v>
      </c>
      <c r="B16" s="28" t="s">
        <v>67</v>
      </c>
      <c r="C16" s="27">
        <v>115</v>
      </c>
      <c r="D16" s="27">
        <v>100</v>
      </c>
      <c r="E16" s="29">
        <v>166</v>
      </c>
      <c r="F16" s="13">
        <f t="shared" si="2"/>
        <v>381</v>
      </c>
      <c r="G16" s="30">
        <f t="shared" si="3"/>
        <v>127</v>
      </c>
      <c r="H16" s="121"/>
      <c r="I16" s="125"/>
    </row>
    <row r="17" spans="1:9" s="5" customFormat="1" ht="18" customHeight="1" x14ac:dyDescent="0.35">
      <c r="A17" s="109" t="s">
        <v>64</v>
      </c>
      <c r="B17" s="110"/>
      <c r="C17" s="8">
        <f>SUM(C12:C16)</f>
        <v>717</v>
      </c>
      <c r="D17" s="8">
        <f>SUM(D12:D16)</f>
        <v>653</v>
      </c>
      <c r="E17" s="8">
        <f>SUM(E12:E16)</f>
        <v>664</v>
      </c>
      <c r="F17" s="10">
        <f t="shared" si="2"/>
        <v>2034</v>
      </c>
      <c r="G17" s="12">
        <f>F17/15</f>
        <v>135.6</v>
      </c>
      <c r="H17" s="121"/>
      <c r="I17" s="125"/>
    </row>
    <row r="18" spans="1:9" s="5" customFormat="1" ht="19.5" customHeight="1" x14ac:dyDescent="0.3">
      <c r="A18" s="3"/>
      <c r="B18" s="115" t="s">
        <v>58</v>
      </c>
      <c r="C18" s="116"/>
      <c r="D18" s="116"/>
      <c r="E18" s="116"/>
      <c r="F18" s="116"/>
      <c r="G18" s="116"/>
      <c r="H18" s="116"/>
      <c r="I18" s="117"/>
    </row>
    <row r="19" spans="1:9" s="5" customFormat="1" ht="18" customHeight="1" x14ac:dyDescent="0.35">
      <c r="A19" s="4">
        <v>1</v>
      </c>
      <c r="B19" s="24" t="s">
        <v>147</v>
      </c>
      <c r="C19" s="23">
        <v>150</v>
      </c>
      <c r="D19" s="23">
        <v>138</v>
      </c>
      <c r="E19" s="25">
        <v>159</v>
      </c>
      <c r="F19" s="9">
        <f t="shared" ref="F19:F24" si="4">SUM(C19:E19)</f>
        <v>447</v>
      </c>
      <c r="G19" s="11">
        <f t="shared" ref="G19:G23" si="5">F19/3</f>
        <v>149</v>
      </c>
      <c r="H19" s="121">
        <f>F24</f>
        <v>2013</v>
      </c>
      <c r="I19" s="122">
        <v>3</v>
      </c>
    </row>
    <row r="20" spans="1:9" s="5" customFormat="1" ht="18" customHeight="1" x14ac:dyDescent="0.35">
      <c r="A20" s="4">
        <v>2</v>
      </c>
      <c r="B20" s="24" t="s">
        <v>31</v>
      </c>
      <c r="C20" s="23">
        <v>119</v>
      </c>
      <c r="D20" s="23">
        <v>111</v>
      </c>
      <c r="E20" s="25">
        <v>147</v>
      </c>
      <c r="F20" s="9">
        <f t="shared" si="4"/>
        <v>377</v>
      </c>
      <c r="G20" s="11">
        <f t="shared" si="5"/>
        <v>125.66666666666667</v>
      </c>
      <c r="H20" s="121"/>
      <c r="I20" s="123"/>
    </row>
    <row r="21" spans="1:9" s="5" customFormat="1" ht="18" customHeight="1" x14ac:dyDescent="0.35">
      <c r="A21" s="4">
        <v>3</v>
      </c>
      <c r="B21" s="28" t="s">
        <v>97</v>
      </c>
      <c r="C21" s="27">
        <v>131</v>
      </c>
      <c r="D21" s="27">
        <v>176</v>
      </c>
      <c r="E21" s="29">
        <v>143</v>
      </c>
      <c r="F21" s="9">
        <f t="shared" si="4"/>
        <v>450</v>
      </c>
      <c r="G21" s="26">
        <f t="shared" si="5"/>
        <v>150</v>
      </c>
      <c r="H21" s="121"/>
      <c r="I21" s="123"/>
    </row>
    <row r="22" spans="1:9" s="5" customFormat="1" ht="18" customHeight="1" x14ac:dyDescent="0.35">
      <c r="A22" s="4">
        <v>4</v>
      </c>
      <c r="B22" s="28" t="s">
        <v>32</v>
      </c>
      <c r="C22" s="27">
        <v>126</v>
      </c>
      <c r="D22" s="27">
        <v>104</v>
      </c>
      <c r="E22" s="29">
        <v>152</v>
      </c>
      <c r="F22" s="9">
        <f t="shared" si="4"/>
        <v>382</v>
      </c>
      <c r="G22" s="26">
        <f t="shared" si="5"/>
        <v>127.33333333333333</v>
      </c>
      <c r="H22" s="121"/>
      <c r="I22" s="123"/>
    </row>
    <row r="23" spans="1:9" s="5" customFormat="1" ht="18" customHeight="1" x14ac:dyDescent="0.35">
      <c r="A23" s="4">
        <v>5</v>
      </c>
      <c r="B23" s="28" t="s">
        <v>33</v>
      </c>
      <c r="C23" s="27">
        <v>111</v>
      </c>
      <c r="D23" s="27">
        <v>136</v>
      </c>
      <c r="E23" s="29">
        <v>110</v>
      </c>
      <c r="F23" s="9">
        <f t="shared" si="4"/>
        <v>357</v>
      </c>
      <c r="G23" s="26">
        <f t="shared" si="5"/>
        <v>119</v>
      </c>
      <c r="H23" s="121"/>
      <c r="I23" s="123"/>
    </row>
    <row r="24" spans="1:9" s="5" customFormat="1" ht="18" customHeight="1" x14ac:dyDescent="0.35">
      <c r="A24" s="109" t="s">
        <v>64</v>
      </c>
      <c r="B24" s="110"/>
      <c r="C24" s="8">
        <f>SUM(C19:C23)</f>
        <v>637</v>
      </c>
      <c r="D24" s="8">
        <f>SUM(D19:D23)</f>
        <v>665</v>
      </c>
      <c r="E24" s="8">
        <f>SUM(E19:E23)</f>
        <v>711</v>
      </c>
      <c r="F24" s="10">
        <f t="shared" si="4"/>
        <v>2013</v>
      </c>
      <c r="G24" s="12">
        <f>F24/15</f>
        <v>134.19999999999999</v>
      </c>
      <c r="H24" s="121"/>
      <c r="I24" s="124"/>
    </row>
    <row r="25" spans="1:9" s="5" customFormat="1" ht="19.5" customHeight="1" x14ac:dyDescent="0.3">
      <c r="A25" s="22"/>
      <c r="B25" s="126" t="s">
        <v>7</v>
      </c>
      <c r="C25" s="126"/>
      <c r="D25" s="126"/>
      <c r="E25" s="126"/>
      <c r="F25" s="126"/>
      <c r="G25" s="126"/>
      <c r="H25" s="126"/>
      <c r="I25" s="126"/>
    </row>
    <row r="26" spans="1:9" s="5" customFormat="1" ht="18" customHeight="1" x14ac:dyDescent="0.35">
      <c r="A26" s="4">
        <v>1</v>
      </c>
      <c r="B26" s="24" t="s">
        <v>96</v>
      </c>
      <c r="C26" s="23">
        <v>148</v>
      </c>
      <c r="D26" s="23">
        <v>161</v>
      </c>
      <c r="E26" s="25">
        <v>125</v>
      </c>
      <c r="F26" s="13">
        <f t="shared" ref="F26:F31" si="6">SUM(C26:E26)</f>
        <v>434</v>
      </c>
      <c r="G26" s="11">
        <f t="shared" ref="G26:G30" si="7">F26/3</f>
        <v>144.66666666666666</v>
      </c>
      <c r="H26" s="111">
        <f>F31</f>
        <v>1902</v>
      </c>
      <c r="I26" s="136">
        <v>4</v>
      </c>
    </row>
    <row r="27" spans="1:9" s="5" customFormat="1" ht="18" customHeight="1" x14ac:dyDescent="0.35">
      <c r="A27" s="4">
        <v>2</v>
      </c>
      <c r="B27" s="24" t="s">
        <v>65</v>
      </c>
      <c r="C27" s="23">
        <v>86</v>
      </c>
      <c r="D27" s="23">
        <v>109</v>
      </c>
      <c r="E27" s="25">
        <v>132</v>
      </c>
      <c r="F27" s="13">
        <f t="shared" si="6"/>
        <v>327</v>
      </c>
      <c r="G27" s="11">
        <f t="shared" si="7"/>
        <v>109</v>
      </c>
      <c r="H27" s="112"/>
      <c r="I27" s="137"/>
    </row>
    <row r="28" spans="1:9" s="5" customFormat="1" ht="18" customHeight="1" x14ac:dyDescent="0.35">
      <c r="A28" s="4">
        <v>3</v>
      </c>
      <c r="B28" s="24" t="s">
        <v>14</v>
      </c>
      <c r="C28" s="23">
        <v>146</v>
      </c>
      <c r="D28" s="23">
        <v>135</v>
      </c>
      <c r="E28" s="25">
        <v>193</v>
      </c>
      <c r="F28" s="13">
        <f t="shared" si="6"/>
        <v>474</v>
      </c>
      <c r="G28" s="11">
        <f t="shared" si="7"/>
        <v>158</v>
      </c>
      <c r="H28" s="112"/>
      <c r="I28" s="137"/>
    </row>
    <row r="29" spans="1:9" s="5" customFormat="1" ht="18" customHeight="1" x14ac:dyDescent="0.35">
      <c r="A29" s="4">
        <v>4</v>
      </c>
      <c r="B29" s="28" t="s">
        <v>148</v>
      </c>
      <c r="C29" s="27">
        <v>107</v>
      </c>
      <c r="D29" s="27">
        <v>117</v>
      </c>
      <c r="E29" s="29">
        <v>115</v>
      </c>
      <c r="F29" s="13">
        <f t="shared" si="6"/>
        <v>339</v>
      </c>
      <c r="G29" s="26">
        <f t="shared" si="7"/>
        <v>113</v>
      </c>
      <c r="H29" s="112"/>
      <c r="I29" s="137"/>
    </row>
    <row r="30" spans="1:9" s="5" customFormat="1" ht="18" customHeight="1" x14ac:dyDescent="0.35">
      <c r="A30" s="4">
        <v>5</v>
      </c>
      <c r="B30" s="28" t="s">
        <v>34</v>
      </c>
      <c r="C30" s="27">
        <v>98</v>
      </c>
      <c r="D30" s="27">
        <v>114</v>
      </c>
      <c r="E30" s="29">
        <v>116</v>
      </c>
      <c r="F30" s="13">
        <f t="shared" si="6"/>
        <v>328</v>
      </c>
      <c r="G30" s="26">
        <f t="shared" si="7"/>
        <v>109.33333333333333</v>
      </c>
      <c r="H30" s="112"/>
      <c r="I30" s="137"/>
    </row>
    <row r="31" spans="1:9" s="5" customFormat="1" ht="18" customHeight="1" x14ac:dyDescent="0.35">
      <c r="A31" s="109" t="s">
        <v>64</v>
      </c>
      <c r="B31" s="110"/>
      <c r="C31" s="8">
        <f>SUM(C26:C30)</f>
        <v>585</v>
      </c>
      <c r="D31" s="8">
        <f>SUM(D26:D30)</f>
        <v>636</v>
      </c>
      <c r="E31" s="8">
        <f>SUM(E26:E30)</f>
        <v>681</v>
      </c>
      <c r="F31" s="10">
        <f t="shared" si="6"/>
        <v>1902</v>
      </c>
      <c r="G31" s="12">
        <f>F31/15</f>
        <v>126.8</v>
      </c>
      <c r="H31" s="113"/>
      <c r="I31" s="138"/>
    </row>
    <row r="32" spans="1:9" s="5" customFormat="1" ht="19.5" customHeight="1" x14ac:dyDescent="0.3">
      <c r="A32" s="3"/>
      <c r="B32" s="115" t="s">
        <v>149</v>
      </c>
      <c r="C32" s="116"/>
      <c r="D32" s="116"/>
      <c r="E32" s="116"/>
      <c r="F32" s="116"/>
      <c r="G32" s="116"/>
      <c r="H32" s="116"/>
      <c r="I32" s="117"/>
    </row>
    <row r="33" spans="1:9" s="5" customFormat="1" ht="18" customHeight="1" x14ac:dyDescent="0.35">
      <c r="A33" s="4">
        <v>1</v>
      </c>
      <c r="B33" s="28" t="s">
        <v>23</v>
      </c>
      <c r="C33" s="27">
        <v>132</v>
      </c>
      <c r="D33" s="27">
        <v>115</v>
      </c>
      <c r="E33" s="29">
        <v>157</v>
      </c>
      <c r="F33" s="13">
        <f t="shared" ref="F33:F38" si="8">SUM(C33:E33)</f>
        <v>404</v>
      </c>
      <c r="G33" s="30">
        <f t="shared" ref="G33:G37" si="9">F33/3</f>
        <v>134.66666666666666</v>
      </c>
      <c r="H33" s="121">
        <f>F38</f>
        <v>1814</v>
      </c>
      <c r="I33" s="125">
        <v>5</v>
      </c>
    </row>
    <row r="34" spans="1:9" s="5" customFormat="1" ht="18" customHeight="1" x14ac:dyDescent="0.35">
      <c r="A34" s="4">
        <v>2</v>
      </c>
      <c r="B34" s="28" t="s">
        <v>107</v>
      </c>
      <c r="C34" s="27">
        <v>144</v>
      </c>
      <c r="D34" s="27">
        <v>146</v>
      </c>
      <c r="E34" s="29">
        <v>121</v>
      </c>
      <c r="F34" s="13">
        <f t="shared" si="8"/>
        <v>411</v>
      </c>
      <c r="G34" s="30">
        <f t="shared" si="9"/>
        <v>137</v>
      </c>
      <c r="H34" s="121"/>
      <c r="I34" s="125"/>
    </row>
    <row r="35" spans="1:9" s="5" customFormat="1" ht="18" customHeight="1" x14ac:dyDescent="0.35">
      <c r="A35" s="4">
        <v>3</v>
      </c>
      <c r="B35" s="28" t="s">
        <v>151</v>
      </c>
      <c r="C35" s="27">
        <v>110</v>
      </c>
      <c r="D35" s="27">
        <v>110</v>
      </c>
      <c r="E35" s="29">
        <v>98</v>
      </c>
      <c r="F35" s="13">
        <f t="shared" si="8"/>
        <v>318</v>
      </c>
      <c r="G35" s="30">
        <f t="shared" si="9"/>
        <v>106</v>
      </c>
      <c r="H35" s="121"/>
      <c r="I35" s="125"/>
    </row>
    <row r="36" spans="1:9" s="5" customFormat="1" ht="18" customHeight="1" x14ac:dyDescent="0.35">
      <c r="A36" s="4">
        <v>4</v>
      </c>
      <c r="B36" s="24" t="s">
        <v>37</v>
      </c>
      <c r="C36" s="23">
        <v>113</v>
      </c>
      <c r="D36" s="23">
        <v>96</v>
      </c>
      <c r="E36" s="25">
        <v>177</v>
      </c>
      <c r="F36" s="13">
        <f t="shared" si="8"/>
        <v>386</v>
      </c>
      <c r="G36" s="14">
        <f t="shared" si="9"/>
        <v>128.66666666666666</v>
      </c>
      <c r="H36" s="121"/>
      <c r="I36" s="125"/>
    </row>
    <row r="37" spans="1:9" s="5" customFormat="1" ht="18" customHeight="1" x14ac:dyDescent="0.35">
      <c r="A37" s="4">
        <v>5</v>
      </c>
      <c r="B37" s="24" t="s">
        <v>152</v>
      </c>
      <c r="C37" s="23">
        <v>83</v>
      </c>
      <c r="D37" s="23">
        <v>118</v>
      </c>
      <c r="E37" s="25">
        <v>94</v>
      </c>
      <c r="F37" s="13">
        <f t="shared" si="8"/>
        <v>295</v>
      </c>
      <c r="G37" s="14">
        <f t="shared" si="9"/>
        <v>98.333333333333329</v>
      </c>
      <c r="H37" s="121"/>
      <c r="I37" s="125"/>
    </row>
    <row r="38" spans="1:9" s="5" customFormat="1" ht="18" customHeight="1" x14ac:dyDescent="0.35">
      <c r="A38" s="109" t="s">
        <v>64</v>
      </c>
      <c r="B38" s="110"/>
      <c r="C38" s="8">
        <f>SUM(C33:C37)</f>
        <v>582</v>
      </c>
      <c r="D38" s="8">
        <f>SUM(D33:D37)</f>
        <v>585</v>
      </c>
      <c r="E38" s="8">
        <f>SUM(E33:E37)</f>
        <v>647</v>
      </c>
      <c r="F38" s="10">
        <f t="shared" si="8"/>
        <v>1814</v>
      </c>
      <c r="G38" s="12">
        <f>F38/15</f>
        <v>120.93333333333334</v>
      </c>
      <c r="H38" s="121"/>
      <c r="I38" s="125"/>
    </row>
    <row r="39" spans="1:9" s="5" customFormat="1" ht="18" customHeight="1" x14ac:dyDescent="0.3">
      <c r="A39" s="2"/>
      <c r="B39" s="106" t="s">
        <v>21</v>
      </c>
      <c r="C39" s="107"/>
      <c r="D39" s="107"/>
      <c r="E39" s="107"/>
      <c r="F39" s="107"/>
      <c r="G39" s="107"/>
      <c r="H39" s="107"/>
      <c r="I39" s="108"/>
    </row>
    <row r="40" spans="1:9" s="5" customFormat="1" ht="18" customHeight="1" x14ac:dyDescent="0.35">
      <c r="A40" s="4">
        <v>1</v>
      </c>
      <c r="B40" s="24" t="s">
        <v>153</v>
      </c>
      <c r="C40" s="23">
        <v>148</v>
      </c>
      <c r="D40" s="23">
        <v>117</v>
      </c>
      <c r="E40" s="25">
        <v>128</v>
      </c>
      <c r="F40" s="13">
        <f t="shared" ref="F40:F45" si="10">SUM(C40:E40)</f>
        <v>393</v>
      </c>
      <c r="G40" s="11">
        <f t="shared" ref="G40:G44" si="11">F40/3</f>
        <v>131</v>
      </c>
      <c r="H40" s="111">
        <f>F45</f>
        <v>1710</v>
      </c>
      <c r="I40" s="136">
        <v>6</v>
      </c>
    </row>
    <row r="41" spans="1:9" s="5" customFormat="1" ht="18" customHeight="1" x14ac:dyDescent="0.35">
      <c r="A41" s="4">
        <v>2</v>
      </c>
      <c r="B41" s="24" t="s">
        <v>27</v>
      </c>
      <c r="C41" s="23">
        <v>111</v>
      </c>
      <c r="D41" s="23">
        <v>98</v>
      </c>
      <c r="E41" s="25">
        <v>83</v>
      </c>
      <c r="F41" s="13">
        <f t="shared" si="10"/>
        <v>292</v>
      </c>
      <c r="G41" s="11">
        <f t="shared" si="11"/>
        <v>97.333333333333329</v>
      </c>
      <c r="H41" s="112"/>
      <c r="I41" s="137"/>
    </row>
    <row r="42" spans="1:9" s="5" customFormat="1" ht="18" customHeight="1" x14ac:dyDescent="0.35">
      <c r="A42" s="4">
        <v>3</v>
      </c>
      <c r="B42" s="28" t="s">
        <v>57</v>
      </c>
      <c r="C42" s="27">
        <v>113</v>
      </c>
      <c r="D42" s="27">
        <v>102</v>
      </c>
      <c r="E42" s="29">
        <v>127</v>
      </c>
      <c r="F42" s="13">
        <f t="shared" si="10"/>
        <v>342</v>
      </c>
      <c r="G42" s="26">
        <f t="shared" si="11"/>
        <v>114</v>
      </c>
      <c r="H42" s="112"/>
      <c r="I42" s="137"/>
    </row>
    <row r="43" spans="1:9" s="5" customFormat="1" ht="18" customHeight="1" x14ac:dyDescent="0.35">
      <c r="A43" s="4">
        <v>4</v>
      </c>
      <c r="B43" s="24" t="s">
        <v>103</v>
      </c>
      <c r="C43" s="23">
        <v>112</v>
      </c>
      <c r="D43" s="23">
        <v>195</v>
      </c>
      <c r="E43" s="25">
        <v>98</v>
      </c>
      <c r="F43" s="13">
        <f t="shared" si="10"/>
        <v>405</v>
      </c>
      <c r="G43" s="11">
        <f t="shared" si="11"/>
        <v>135</v>
      </c>
      <c r="H43" s="112"/>
      <c r="I43" s="137"/>
    </row>
    <row r="44" spans="1:9" s="5" customFormat="1" ht="18" customHeight="1" x14ac:dyDescent="0.35">
      <c r="A44" s="4">
        <v>5</v>
      </c>
      <c r="B44" s="28" t="s">
        <v>74</v>
      </c>
      <c r="C44" s="27">
        <v>95</v>
      </c>
      <c r="D44" s="27">
        <v>93</v>
      </c>
      <c r="E44" s="29">
        <v>90</v>
      </c>
      <c r="F44" s="13">
        <f t="shared" si="10"/>
        <v>278</v>
      </c>
      <c r="G44" s="26">
        <f t="shared" si="11"/>
        <v>92.666666666666671</v>
      </c>
      <c r="H44" s="112"/>
      <c r="I44" s="137"/>
    </row>
    <row r="45" spans="1:9" s="5" customFormat="1" ht="18" customHeight="1" x14ac:dyDescent="0.35">
      <c r="A45" s="109" t="s">
        <v>64</v>
      </c>
      <c r="B45" s="110"/>
      <c r="C45" s="8">
        <f>SUM(C40:C44)</f>
        <v>579</v>
      </c>
      <c r="D45" s="8">
        <f>SUM(D40:D44)</f>
        <v>605</v>
      </c>
      <c r="E45" s="8">
        <f>SUM(E40:E44)</f>
        <v>526</v>
      </c>
      <c r="F45" s="10">
        <f t="shared" si="10"/>
        <v>1710</v>
      </c>
      <c r="G45" s="12">
        <f>F45/15</f>
        <v>114</v>
      </c>
      <c r="H45" s="113"/>
      <c r="I45" s="138"/>
    </row>
    <row r="46" spans="1:9" s="5" customFormat="1" ht="19.5" customHeight="1" x14ac:dyDescent="0.3">
      <c r="A46" s="2"/>
      <c r="B46" s="106" t="s">
        <v>5</v>
      </c>
      <c r="C46" s="107"/>
      <c r="D46" s="107"/>
      <c r="E46" s="107"/>
      <c r="F46" s="107"/>
      <c r="G46" s="107"/>
      <c r="H46" s="107"/>
      <c r="I46" s="108"/>
    </row>
    <row r="47" spans="1:9" s="5" customFormat="1" ht="18" customHeight="1" x14ac:dyDescent="0.35">
      <c r="A47" s="4">
        <v>1</v>
      </c>
      <c r="B47" s="24" t="s">
        <v>154</v>
      </c>
      <c r="C47" s="23">
        <v>130</v>
      </c>
      <c r="D47" s="23">
        <v>145</v>
      </c>
      <c r="E47" s="25">
        <v>165</v>
      </c>
      <c r="F47" s="13">
        <f t="shared" ref="F47:F52" si="12">SUM(C47:E47)</f>
        <v>440</v>
      </c>
      <c r="G47" s="11">
        <f t="shared" ref="G47:G51" si="13">F47/3</f>
        <v>146.66666666666666</v>
      </c>
      <c r="H47" s="111">
        <f>F52</f>
        <v>1699</v>
      </c>
      <c r="I47" s="125">
        <v>7</v>
      </c>
    </row>
    <row r="48" spans="1:9" s="5" customFormat="1" ht="18" customHeight="1" x14ac:dyDescent="0.35">
      <c r="A48" s="4">
        <v>2</v>
      </c>
      <c r="B48" s="24" t="s">
        <v>10</v>
      </c>
      <c r="C48" s="23">
        <v>138</v>
      </c>
      <c r="D48" s="23">
        <v>128</v>
      </c>
      <c r="E48" s="25">
        <v>133</v>
      </c>
      <c r="F48" s="13">
        <f t="shared" si="12"/>
        <v>399</v>
      </c>
      <c r="G48" s="11">
        <f t="shared" si="13"/>
        <v>133</v>
      </c>
      <c r="H48" s="112"/>
      <c r="I48" s="125"/>
    </row>
    <row r="49" spans="1:9" s="5" customFormat="1" ht="18" customHeight="1" x14ac:dyDescent="0.35">
      <c r="A49" s="4">
        <v>3</v>
      </c>
      <c r="B49" s="24" t="s">
        <v>155</v>
      </c>
      <c r="C49" s="23">
        <v>128</v>
      </c>
      <c r="D49" s="23">
        <v>107</v>
      </c>
      <c r="E49" s="25">
        <v>120</v>
      </c>
      <c r="F49" s="13">
        <f t="shared" si="12"/>
        <v>355</v>
      </c>
      <c r="G49" s="11">
        <f t="shared" si="13"/>
        <v>118.33333333333333</v>
      </c>
      <c r="H49" s="112"/>
      <c r="I49" s="125"/>
    </row>
    <row r="50" spans="1:9" s="5" customFormat="1" ht="18" customHeight="1" x14ac:dyDescent="0.35">
      <c r="A50" s="4">
        <v>4</v>
      </c>
      <c r="B50" s="28" t="s">
        <v>156</v>
      </c>
      <c r="C50" s="27">
        <v>86</v>
      </c>
      <c r="D50" s="27">
        <v>73</v>
      </c>
      <c r="E50" s="29">
        <v>76</v>
      </c>
      <c r="F50" s="13">
        <f t="shared" si="12"/>
        <v>235</v>
      </c>
      <c r="G50" s="26">
        <f t="shared" si="13"/>
        <v>78.333333333333329</v>
      </c>
      <c r="H50" s="112"/>
      <c r="I50" s="125"/>
    </row>
    <row r="51" spans="1:9" s="5" customFormat="1" ht="18" customHeight="1" x14ac:dyDescent="0.35">
      <c r="A51" s="4">
        <v>5</v>
      </c>
      <c r="B51" s="28" t="s">
        <v>35</v>
      </c>
      <c r="C51" s="27">
        <v>102</v>
      </c>
      <c r="D51" s="27">
        <v>90</v>
      </c>
      <c r="E51" s="29">
        <v>78</v>
      </c>
      <c r="F51" s="13">
        <f t="shared" si="12"/>
        <v>270</v>
      </c>
      <c r="G51" s="26">
        <f t="shared" si="13"/>
        <v>90</v>
      </c>
      <c r="H51" s="112"/>
      <c r="I51" s="125"/>
    </row>
    <row r="52" spans="1:9" s="5" customFormat="1" ht="18" customHeight="1" x14ac:dyDescent="0.35">
      <c r="A52" s="109" t="s">
        <v>64</v>
      </c>
      <c r="B52" s="110"/>
      <c r="C52" s="8">
        <f>SUM(C47:C51)</f>
        <v>584</v>
      </c>
      <c r="D52" s="8">
        <f>SUM(D47:D51)</f>
        <v>543</v>
      </c>
      <c r="E52" s="8">
        <f>SUM(E47:E51)</f>
        <v>572</v>
      </c>
      <c r="F52" s="10">
        <f t="shared" si="12"/>
        <v>1699</v>
      </c>
      <c r="G52" s="12">
        <f>F52/15</f>
        <v>113.26666666666667</v>
      </c>
      <c r="H52" s="113"/>
      <c r="I52" s="125"/>
    </row>
    <row r="53" spans="1:9" s="5" customFormat="1" ht="19.5" customHeight="1" x14ac:dyDescent="0.3">
      <c r="A53" s="2"/>
      <c r="B53" s="106" t="s">
        <v>157</v>
      </c>
      <c r="C53" s="107"/>
      <c r="D53" s="107"/>
      <c r="E53" s="107"/>
      <c r="F53" s="107"/>
      <c r="G53" s="107"/>
      <c r="H53" s="107"/>
      <c r="I53" s="108"/>
    </row>
    <row r="54" spans="1:9" s="5" customFormat="1" ht="18" customHeight="1" x14ac:dyDescent="0.35">
      <c r="A54" s="4">
        <v>1</v>
      </c>
      <c r="B54" s="28" t="s">
        <v>158</v>
      </c>
      <c r="C54" s="27">
        <v>117</v>
      </c>
      <c r="D54" s="27">
        <v>111</v>
      </c>
      <c r="E54" s="29">
        <v>103</v>
      </c>
      <c r="F54" s="13">
        <f t="shared" ref="F54:F59" si="14">SUM(C54:E54)</f>
        <v>331</v>
      </c>
      <c r="G54" s="26">
        <f t="shared" ref="G54:G58" si="15">F54/3</f>
        <v>110.33333333333333</v>
      </c>
      <c r="H54" s="111">
        <f>F59</f>
        <v>1693</v>
      </c>
      <c r="I54" s="136">
        <v>8</v>
      </c>
    </row>
    <row r="55" spans="1:9" s="5" customFormat="1" ht="18" customHeight="1" x14ac:dyDescent="0.35">
      <c r="A55" s="4">
        <v>2</v>
      </c>
      <c r="B55" s="28" t="s">
        <v>159</v>
      </c>
      <c r="C55" s="27">
        <v>119</v>
      </c>
      <c r="D55" s="27">
        <v>111</v>
      </c>
      <c r="E55" s="29">
        <v>147</v>
      </c>
      <c r="F55" s="13">
        <f t="shared" si="14"/>
        <v>377</v>
      </c>
      <c r="G55" s="26">
        <f t="shared" si="15"/>
        <v>125.66666666666667</v>
      </c>
      <c r="H55" s="112"/>
      <c r="I55" s="137"/>
    </row>
    <row r="56" spans="1:9" s="5" customFormat="1" ht="18" customHeight="1" x14ac:dyDescent="0.35">
      <c r="A56" s="4">
        <v>3</v>
      </c>
      <c r="B56" s="28" t="s">
        <v>160</v>
      </c>
      <c r="C56" s="27">
        <v>111</v>
      </c>
      <c r="D56" s="27">
        <v>99</v>
      </c>
      <c r="E56" s="29">
        <v>116</v>
      </c>
      <c r="F56" s="13">
        <f t="shared" si="14"/>
        <v>326</v>
      </c>
      <c r="G56" s="26">
        <f t="shared" si="15"/>
        <v>108.66666666666667</v>
      </c>
      <c r="H56" s="112"/>
      <c r="I56" s="137"/>
    </row>
    <row r="57" spans="1:9" s="5" customFormat="1" ht="18" customHeight="1" x14ac:dyDescent="0.35">
      <c r="A57" s="4">
        <v>4</v>
      </c>
      <c r="B57" s="24" t="s">
        <v>161</v>
      </c>
      <c r="C57" s="23">
        <v>105</v>
      </c>
      <c r="D57" s="23">
        <v>119</v>
      </c>
      <c r="E57" s="25">
        <v>157</v>
      </c>
      <c r="F57" s="13">
        <f t="shared" si="14"/>
        <v>381</v>
      </c>
      <c r="G57" s="11">
        <f t="shared" si="15"/>
        <v>127</v>
      </c>
      <c r="H57" s="112"/>
      <c r="I57" s="137"/>
    </row>
    <row r="58" spans="1:9" s="5" customFormat="1" ht="18" customHeight="1" x14ac:dyDescent="0.35">
      <c r="A58" s="4">
        <v>5</v>
      </c>
      <c r="B58" s="32" t="s">
        <v>162</v>
      </c>
      <c r="C58" s="27">
        <v>87</v>
      </c>
      <c r="D58" s="27">
        <v>92</v>
      </c>
      <c r="E58" s="29">
        <v>99</v>
      </c>
      <c r="F58" s="13">
        <f t="shared" si="14"/>
        <v>278</v>
      </c>
      <c r="G58" s="26">
        <f t="shared" si="15"/>
        <v>92.666666666666671</v>
      </c>
      <c r="H58" s="112"/>
      <c r="I58" s="137"/>
    </row>
    <row r="59" spans="1:9" s="5" customFormat="1" ht="18" customHeight="1" x14ac:dyDescent="0.35">
      <c r="A59" s="109" t="s">
        <v>64</v>
      </c>
      <c r="B59" s="110"/>
      <c r="C59" s="8">
        <f>SUM(C54:C58)</f>
        <v>539</v>
      </c>
      <c r="D59" s="8">
        <f>SUM(D54:D58)</f>
        <v>532</v>
      </c>
      <c r="E59" s="8">
        <f>SUM(E54:E58)</f>
        <v>622</v>
      </c>
      <c r="F59" s="10">
        <f t="shared" si="14"/>
        <v>1693</v>
      </c>
      <c r="G59" s="12">
        <f>F59/15</f>
        <v>112.86666666666666</v>
      </c>
      <c r="H59" s="113"/>
      <c r="I59" s="138"/>
    </row>
    <row r="60" spans="1:9" s="5" customFormat="1" ht="19.5" customHeight="1" x14ac:dyDescent="0.3">
      <c r="A60" s="2"/>
      <c r="B60" s="106" t="s">
        <v>15</v>
      </c>
      <c r="C60" s="107"/>
      <c r="D60" s="107"/>
      <c r="E60" s="107"/>
      <c r="F60" s="107"/>
      <c r="G60" s="107"/>
      <c r="H60" s="107"/>
      <c r="I60" s="108"/>
    </row>
    <row r="61" spans="1:9" s="5" customFormat="1" ht="18" customHeight="1" x14ac:dyDescent="0.35">
      <c r="A61" s="4">
        <v>1</v>
      </c>
      <c r="B61" s="24" t="s">
        <v>163</v>
      </c>
      <c r="C61" s="23">
        <v>94</v>
      </c>
      <c r="D61" s="23">
        <v>85</v>
      </c>
      <c r="E61" s="25">
        <v>72</v>
      </c>
      <c r="F61" s="13">
        <f t="shared" ref="F61:F66" si="16">SUM(C61:E61)</f>
        <v>251</v>
      </c>
      <c r="G61" s="11">
        <f t="shared" ref="G61:G65" si="17">F61/3</f>
        <v>83.666666666666671</v>
      </c>
      <c r="H61" s="111">
        <f>F66</f>
        <v>1643</v>
      </c>
      <c r="I61" s="139">
        <v>9</v>
      </c>
    </row>
    <row r="62" spans="1:9" s="5" customFormat="1" ht="18" customHeight="1" x14ac:dyDescent="0.35">
      <c r="A62" s="4">
        <v>2</v>
      </c>
      <c r="B62" s="24" t="s">
        <v>24</v>
      </c>
      <c r="C62" s="23">
        <v>117</v>
      </c>
      <c r="D62" s="23">
        <v>126</v>
      </c>
      <c r="E62" s="25">
        <v>151</v>
      </c>
      <c r="F62" s="13">
        <f t="shared" si="16"/>
        <v>394</v>
      </c>
      <c r="G62" s="11">
        <f t="shared" si="17"/>
        <v>131.33333333333334</v>
      </c>
      <c r="H62" s="112"/>
      <c r="I62" s="139"/>
    </row>
    <row r="63" spans="1:9" s="5" customFormat="1" ht="18" customHeight="1" x14ac:dyDescent="0.35">
      <c r="A63" s="4">
        <v>3</v>
      </c>
      <c r="B63" s="28" t="s">
        <v>36</v>
      </c>
      <c r="C63" s="27">
        <v>100</v>
      </c>
      <c r="D63" s="27">
        <v>115</v>
      </c>
      <c r="E63" s="29">
        <v>123</v>
      </c>
      <c r="F63" s="13">
        <f t="shared" si="16"/>
        <v>338</v>
      </c>
      <c r="G63" s="26">
        <f t="shared" si="17"/>
        <v>112.66666666666667</v>
      </c>
      <c r="H63" s="112"/>
      <c r="I63" s="139"/>
    </row>
    <row r="64" spans="1:9" s="5" customFormat="1" ht="18" customHeight="1" x14ac:dyDescent="0.35">
      <c r="A64" s="4">
        <v>4</v>
      </c>
      <c r="B64" s="24" t="s">
        <v>105</v>
      </c>
      <c r="C64" s="23">
        <v>119</v>
      </c>
      <c r="D64" s="23">
        <v>126</v>
      </c>
      <c r="E64" s="25">
        <v>86</v>
      </c>
      <c r="F64" s="13">
        <f t="shared" si="16"/>
        <v>331</v>
      </c>
      <c r="G64" s="11">
        <f t="shared" si="17"/>
        <v>110.33333333333333</v>
      </c>
      <c r="H64" s="112"/>
      <c r="I64" s="139"/>
    </row>
    <row r="65" spans="1:12" s="5" customFormat="1" ht="18" customHeight="1" x14ac:dyDescent="0.35">
      <c r="A65" s="4">
        <v>5</v>
      </c>
      <c r="B65" s="28" t="s">
        <v>72</v>
      </c>
      <c r="C65" s="27">
        <v>82</v>
      </c>
      <c r="D65" s="27">
        <v>126</v>
      </c>
      <c r="E65" s="29">
        <v>121</v>
      </c>
      <c r="F65" s="13">
        <f t="shared" si="16"/>
        <v>329</v>
      </c>
      <c r="G65" s="26">
        <f t="shared" si="17"/>
        <v>109.66666666666667</v>
      </c>
      <c r="H65" s="112"/>
      <c r="I65" s="139"/>
    </row>
    <row r="66" spans="1:12" s="5" customFormat="1" ht="18" customHeight="1" x14ac:dyDescent="0.35">
      <c r="A66" s="109" t="s">
        <v>64</v>
      </c>
      <c r="B66" s="110"/>
      <c r="C66" s="8">
        <f>SUM(C61:C65)</f>
        <v>512</v>
      </c>
      <c r="D66" s="8">
        <f>SUM(D61:D65)</f>
        <v>578</v>
      </c>
      <c r="E66" s="8">
        <f>SUM(E61:E65)</f>
        <v>553</v>
      </c>
      <c r="F66" s="10">
        <f t="shared" si="16"/>
        <v>1643</v>
      </c>
      <c r="G66" s="12">
        <f>F66/15</f>
        <v>109.53333333333333</v>
      </c>
      <c r="H66" s="113"/>
      <c r="I66" s="139"/>
    </row>
    <row r="67" spans="1:12" s="5" customFormat="1" ht="19.5" customHeight="1" x14ac:dyDescent="0.3">
      <c r="A67" s="2"/>
      <c r="B67" s="106" t="s">
        <v>9</v>
      </c>
      <c r="C67" s="107"/>
      <c r="D67" s="107"/>
      <c r="E67" s="107"/>
      <c r="F67" s="107"/>
      <c r="G67" s="107"/>
      <c r="H67" s="107"/>
      <c r="I67" s="108"/>
    </row>
    <row r="68" spans="1:12" s="5" customFormat="1" ht="18" customHeight="1" x14ac:dyDescent="0.35">
      <c r="A68" s="4">
        <v>1</v>
      </c>
      <c r="B68" s="24" t="s">
        <v>76</v>
      </c>
      <c r="C68" s="23">
        <v>115</v>
      </c>
      <c r="D68" s="23">
        <v>139</v>
      </c>
      <c r="E68" s="25">
        <v>135</v>
      </c>
      <c r="F68" s="13">
        <f t="shared" ref="F68:F73" si="18">SUM(C68:E68)</f>
        <v>389</v>
      </c>
      <c r="G68" s="11">
        <f t="shared" ref="G68:G72" si="19">F68/3</f>
        <v>129.66666666666666</v>
      </c>
      <c r="H68" s="111">
        <f>F73</f>
        <v>1566</v>
      </c>
      <c r="I68" s="136">
        <v>10</v>
      </c>
    </row>
    <row r="69" spans="1:12" s="5" customFormat="1" ht="18" customHeight="1" x14ac:dyDescent="0.35">
      <c r="A69" s="4">
        <v>2</v>
      </c>
      <c r="B69" s="24" t="s">
        <v>51</v>
      </c>
      <c r="C69" s="23">
        <v>120</v>
      </c>
      <c r="D69" s="23">
        <v>99</v>
      </c>
      <c r="E69" s="25">
        <v>134</v>
      </c>
      <c r="F69" s="13">
        <f t="shared" si="18"/>
        <v>353</v>
      </c>
      <c r="G69" s="11">
        <f t="shared" si="19"/>
        <v>117.66666666666667</v>
      </c>
      <c r="H69" s="112"/>
      <c r="I69" s="137"/>
    </row>
    <row r="70" spans="1:12" s="5" customFormat="1" ht="18" customHeight="1" x14ac:dyDescent="0.35">
      <c r="A70" s="4">
        <v>3</v>
      </c>
      <c r="B70" s="28" t="s">
        <v>69</v>
      </c>
      <c r="C70" s="27">
        <v>80</v>
      </c>
      <c r="D70" s="27">
        <v>99</v>
      </c>
      <c r="E70" s="29">
        <v>66</v>
      </c>
      <c r="F70" s="13">
        <f t="shared" si="18"/>
        <v>245</v>
      </c>
      <c r="G70" s="26">
        <f t="shared" si="19"/>
        <v>81.666666666666671</v>
      </c>
      <c r="H70" s="112"/>
      <c r="I70" s="137"/>
    </row>
    <row r="71" spans="1:12" s="5" customFormat="1" ht="18" customHeight="1" x14ac:dyDescent="0.35">
      <c r="A71" s="4">
        <v>4</v>
      </c>
      <c r="B71" s="24" t="s">
        <v>52</v>
      </c>
      <c r="C71" s="23">
        <v>122</v>
      </c>
      <c r="D71" s="23">
        <v>127</v>
      </c>
      <c r="E71" s="25">
        <v>107</v>
      </c>
      <c r="F71" s="13">
        <f t="shared" si="18"/>
        <v>356</v>
      </c>
      <c r="G71" s="11">
        <f t="shared" si="19"/>
        <v>118.66666666666667</v>
      </c>
      <c r="H71" s="112"/>
      <c r="I71" s="137"/>
    </row>
    <row r="72" spans="1:12" s="5" customFormat="1" ht="18" customHeight="1" x14ac:dyDescent="0.35">
      <c r="A72" s="4">
        <v>5</v>
      </c>
      <c r="B72" s="32" t="s">
        <v>164</v>
      </c>
      <c r="C72" s="27">
        <v>62</v>
      </c>
      <c r="D72" s="27">
        <v>75</v>
      </c>
      <c r="E72" s="29">
        <v>86</v>
      </c>
      <c r="F72" s="13">
        <f t="shared" si="18"/>
        <v>223</v>
      </c>
      <c r="G72" s="26">
        <f t="shared" si="19"/>
        <v>74.333333333333329</v>
      </c>
      <c r="H72" s="112"/>
      <c r="I72" s="137"/>
    </row>
    <row r="73" spans="1:12" s="5" customFormat="1" ht="18" customHeight="1" x14ac:dyDescent="0.35">
      <c r="A73" s="109" t="s">
        <v>64</v>
      </c>
      <c r="B73" s="110"/>
      <c r="C73" s="8">
        <f>SUM(C68:C72)</f>
        <v>499</v>
      </c>
      <c r="D73" s="8">
        <f>SUM(D68:D72)</f>
        <v>539</v>
      </c>
      <c r="E73" s="8">
        <f>SUM(E68:E72)</f>
        <v>528</v>
      </c>
      <c r="F73" s="10">
        <f t="shared" si="18"/>
        <v>1566</v>
      </c>
      <c r="G73" s="12">
        <f>F73/15</f>
        <v>104.4</v>
      </c>
      <c r="H73" s="113"/>
      <c r="I73" s="138"/>
    </row>
    <row r="74" spans="1:12" ht="19.5" customHeight="1" x14ac:dyDescent="0.3">
      <c r="A74" s="2"/>
      <c r="B74" s="106" t="s">
        <v>6</v>
      </c>
      <c r="C74" s="107"/>
      <c r="D74" s="107"/>
      <c r="E74" s="107"/>
      <c r="F74" s="107"/>
      <c r="G74" s="107"/>
      <c r="H74" s="107"/>
      <c r="I74" s="108"/>
      <c r="L74" s="1"/>
    </row>
    <row r="75" spans="1:12" s="5" customFormat="1" ht="18" customHeight="1" x14ac:dyDescent="0.35">
      <c r="A75" s="4">
        <v>1</v>
      </c>
      <c r="B75" s="28" t="s">
        <v>40</v>
      </c>
      <c r="C75" s="27">
        <v>84</v>
      </c>
      <c r="D75" s="27">
        <v>106</v>
      </c>
      <c r="E75" s="29">
        <v>99</v>
      </c>
      <c r="F75" s="13">
        <f t="shared" ref="F75:F80" si="20">SUM(C75:E75)</f>
        <v>289</v>
      </c>
      <c r="G75" s="26">
        <f t="shared" ref="G75:G79" si="21">F75/3</f>
        <v>96.333333333333329</v>
      </c>
      <c r="H75" s="111">
        <f>F80</f>
        <v>1565</v>
      </c>
      <c r="I75" s="136">
        <v>11</v>
      </c>
    </row>
    <row r="76" spans="1:12" s="5" customFormat="1" ht="18" customHeight="1" x14ac:dyDescent="0.35">
      <c r="A76" s="4">
        <v>2</v>
      </c>
      <c r="B76" s="28" t="s">
        <v>38</v>
      </c>
      <c r="C76" s="27">
        <v>94</v>
      </c>
      <c r="D76" s="27">
        <v>76</v>
      </c>
      <c r="E76" s="29">
        <v>116</v>
      </c>
      <c r="F76" s="13">
        <f t="shared" si="20"/>
        <v>286</v>
      </c>
      <c r="G76" s="26">
        <f t="shared" si="21"/>
        <v>95.333333333333329</v>
      </c>
      <c r="H76" s="112"/>
      <c r="I76" s="137"/>
    </row>
    <row r="77" spans="1:12" s="5" customFormat="1" ht="18" customHeight="1" x14ac:dyDescent="0.35">
      <c r="A77" s="4">
        <v>3</v>
      </c>
      <c r="B77" s="28" t="s">
        <v>39</v>
      </c>
      <c r="C77" s="27">
        <v>129</v>
      </c>
      <c r="D77" s="27">
        <v>87</v>
      </c>
      <c r="E77" s="29">
        <v>148</v>
      </c>
      <c r="F77" s="13">
        <f t="shared" si="20"/>
        <v>364</v>
      </c>
      <c r="G77" s="26">
        <f t="shared" si="21"/>
        <v>121.33333333333333</v>
      </c>
      <c r="H77" s="112"/>
      <c r="I77" s="137"/>
    </row>
    <row r="78" spans="1:12" s="5" customFormat="1" ht="18" customHeight="1" x14ac:dyDescent="0.35">
      <c r="A78" s="4">
        <v>4</v>
      </c>
      <c r="B78" s="28" t="s">
        <v>165</v>
      </c>
      <c r="C78" s="27">
        <v>101</v>
      </c>
      <c r="D78" s="27">
        <v>123</v>
      </c>
      <c r="E78" s="29">
        <v>103</v>
      </c>
      <c r="F78" s="13">
        <f t="shared" si="20"/>
        <v>327</v>
      </c>
      <c r="G78" s="26">
        <f t="shared" si="21"/>
        <v>109</v>
      </c>
      <c r="H78" s="112"/>
      <c r="I78" s="137"/>
    </row>
    <row r="79" spans="1:12" s="5" customFormat="1" ht="18" customHeight="1" x14ac:dyDescent="0.35">
      <c r="A79" s="4">
        <v>5</v>
      </c>
      <c r="B79" s="32" t="s">
        <v>166</v>
      </c>
      <c r="C79" s="27">
        <v>82</v>
      </c>
      <c r="D79" s="27">
        <v>111</v>
      </c>
      <c r="E79" s="29">
        <v>106</v>
      </c>
      <c r="F79" s="13">
        <f t="shared" si="20"/>
        <v>299</v>
      </c>
      <c r="G79" s="26">
        <f t="shared" si="21"/>
        <v>99.666666666666671</v>
      </c>
      <c r="H79" s="112"/>
      <c r="I79" s="137"/>
    </row>
    <row r="80" spans="1:12" s="5" customFormat="1" ht="18" customHeight="1" x14ac:dyDescent="0.35">
      <c r="A80" s="109" t="s">
        <v>64</v>
      </c>
      <c r="B80" s="110"/>
      <c r="C80" s="8">
        <f>SUM(C75:C79)</f>
        <v>490</v>
      </c>
      <c r="D80" s="8">
        <f>SUM(D75:D79)</f>
        <v>503</v>
      </c>
      <c r="E80" s="8">
        <f>SUM(E75:E79)</f>
        <v>572</v>
      </c>
      <c r="F80" s="10">
        <f t="shared" si="20"/>
        <v>1565</v>
      </c>
      <c r="G80" s="12">
        <f>F80/15</f>
        <v>104.33333333333333</v>
      </c>
      <c r="H80" s="113"/>
      <c r="I80" s="138"/>
    </row>
    <row r="81" spans="1:12" ht="19.5" customHeight="1" x14ac:dyDescent="0.3">
      <c r="A81" s="2"/>
      <c r="B81" s="106" t="s">
        <v>53</v>
      </c>
      <c r="C81" s="107"/>
      <c r="D81" s="107"/>
      <c r="E81" s="107"/>
      <c r="F81" s="107"/>
      <c r="G81" s="107"/>
      <c r="H81" s="107"/>
      <c r="I81" s="108"/>
      <c r="L81" s="1"/>
    </row>
    <row r="82" spans="1:12" s="5" customFormat="1" ht="18" customHeight="1" x14ac:dyDescent="0.35">
      <c r="A82" s="4">
        <v>1</v>
      </c>
      <c r="B82" s="24" t="s">
        <v>167</v>
      </c>
      <c r="C82" s="23">
        <v>94</v>
      </c>
      <c r="D82" s="23">
        <v>95</v>
      </c>
      <c r="E82" s="25">
        <v>121</v>
      </c>
      <c r="F82" s="13">
        <f t="shared" ref="F82:F87" si="22">SUM(C82:E82)</f>
        <v>310</v>
      </c>
      <c r="G82" s="11">
        <f t="shared" ref="G82:G86" si="23">F82/3</f>
        <v>103.33333333333333</v>
      </c>
      <c r="H82" s="111">
        <f>F87</f>
        <v>1562</v>
      </c>
      <c r="I82" s="136">
        <v>12</v>
      </c>
    </row>
    <row r="83" spans="1:12" s="5" customFormat="1" ht="18" customHeight="1" x14ac:dyDescent="0.35">
      <c r="A83" s="4">
        <v>2</v>
      </c>
      <c r="B83" s="28" t="s">
        <v>75</v>
      </c>
      <c r="C83" s="27">
        <v>104</v>
      </c>
      <c r="D83" s="27">
        <v>84</v>
      </c>
      <c r="E83" s="29">
        <v>92</v>
      </c>
      <c r="F83" s="13">
        <f t="shared" si="22"/>
        <v>280</v>
      </c>
      <c r="G83" s="26">
        <f t="shared" si="23"/>
        <v>93.333333333333329</v>
      </c>
      <c r="H83" s="112"/>
      <c r="I83" s="137"/>
    </row>
    <row r="84" spans="1:12" s="5" customFormat="1" ht="18" customHeight="1" x14ac:dyDescent="0.35">
      <c r="A84" s="4">
        <v>3</v>
      </c>
      <c r="B84" s="28" t="s">
        <v>168</v>
      </c>
      <c r="C84" s="27">
        <v>113</v>
      </c>
      <c r="D84" s="27">
        <v>126</v>
      </c>
      <c r="E84" s="29">
        <v>129</v>
      </c>
      <c r="F84" s="13">
        <f t="shared" si="22"/>
        <v>368</v>
      </c>
      <c r="G84" s="26">
        <f t="shared" si="23"/>
        <v>122.66666666666667</v>
      </c>
      <c r="H84" s="112"/>
      <c r="I84" s="137"/>
    </row>
    <row r="85" spans="1:12" s="5" customFormat="1" ht="18" customHeight="1" x14ac:dyDescent="0.35">
      <c r="A85" s="4">
        <v>4</v>
      </c>
      <c r="B85" s="28" t="s">
        <v>54</v>
      </c>
      <c r="C85" s="27">
        <v>103</v>
      </c>
      <c r="D85" s="27">
        <v>116</v>
      </c>
      <c r="E85" s="29">
        <v>100</v>
      </c>
      <c r="F85" s="13">
        <f t="shared" si="22"/>
        <v>319</v>
      </c>
      <c r="G85" s="26">
        <f t="shared" si="23"/>
        <v>106.33333333333333</v>
      </c>
      <c r="H85" s="112"/>
      <c r="I85" s="137"/>
    </row>
    <row r="86" spans="1:12" s="5" customFormat="1" ht="18" customHeight="1" x14ac:dyDescent="0.35">
      <c r="A86" s="4">
        <v>5</v>
      </c>
      <c r="B86" s="28" t="s">
        <v>55</v>
      </c>
      <c r="C86" s="27">
        <v>90</v>
      </c>
      <c r="D86" s="27">
        <v>95</v>
      </c>
      <c r="E86" s="29">
        <v>100</v>
      </c>
      <c r="F86" s="13">
        <f t="shared" si="22"/>
        <v>285</v>
      </c>
      <c r="G86" s="26">
        <f t="shared" si="23"/>
        <v>95</v>
      </c>
      <c r="H86" s="112"/>
      <c r="I86" s="137"/>
    </row>
    <row r="87" spans="1:12" s="5" customFormat="1" ht="18" customHeight="1" x14ac:dyDescent="0.35">
      <c r="A87" s="109" t="s">
        <v>64</v>
      </c>
      <c r="B87" s="110"/>
      <c r="C87" s="8">
        <f>SUM(C82:C86)</f>
        <v>504</v>
      </c>
      <c r="D87" s="8">
        <f>SUM(D82:D86)</f>
        <v>516</v>
      </c>
      <c r="E87" s="8">
        <f>SUM(E82:E86)</f>
        <v>542</v>
      </c>
      <c r="F87" s="10">
        <f t="shared" si="22"/>
        <v>1562</v>
      </c>
      <c r="G87" s="12">
        <f>F87/15</f>
        <v>104.13333333333334</v>
      </c>
      <c r="H87" s="113"/>
      <c r="I87" s="138"/>
    </row>
    <row r="88" spans="1:12" s="5" customFormat="1" ht="19.5" customHeight="1" x14ac:dyDescent="0.3">
      <c r="A88" s="2"/>
      <c r="B88" s="106" t="s">
        <v>49</v>
      </c>
      <c r="C88" s="107"/>
      <c r="D88" s="107"/>
      <c r="E88" s="107"/>
      <c r="F88" s="107"/>
      <c r="G88" s="107"/>
      <c r="H88" s="107"/>
      <c r="I88" s="108"/>
    </row>
    <row r="89" spans="1:12" s="5" customFormat="1" ht="18" customHeight="1" x14ac:dyDescent="0.35">
      <c r="A89" s="4">
        <v>1</v>
      </c>
      <c r="B89" s="24" t="s">
        <v>70</v>
      </c>
      <c r="C89" s="23">
        <v>103</v>
      </c>
      <c r="D89" s="23">
        <v>127</v>
      </c>
      <c r="E89" s="25">
        <v>107</v>
      </c>
      <c r="F89" s="13">
        <f t="shared" ref="F89:F94" si="24">SUM(C89:E89)</f>
        <v>337</v>
      </c>
      <c r="G89" s="11">
        <f t="shared" ref="G89:G93" si="25">F89/3</f>
        <v>112.33333333333333</v>
      </c>
      <c r="H89" s="111">
        <f>F94</f>
        <v>1555</v>
      </c>
      <c r="I89" s="122">
        <v>13</v>
      </c>
    </row>
    <row r="90" spans="1:12" s="5" customFormat="1" ht="18" customHeight="1" x14ac:dyDescent="0.35">
      <c r="A90" s="4">
        <v>2</v>
      </c>
      <c r="B90" s="28" t="s">
        <v>169</v>
      </c>
      <c r="C90" s="27">
        <v>124</v>
      </c>
      <c r="D90" s="27">
        <v>128</v>
      </c>
      <c r="E90" s="29">
        <v>102</v>
      </c>
      <c r="F90" s="13">
        <f t="shared" si="24"/>
        <v>354</v>
      </c>
      <c r="G90" s="26">
        <f t="shared" si="25"/>
        <v>118</v>
      </c>
      <c r="H90" s="112"/>
      <c r="I90" s="123"/>
    </row>
    <row r="91" spans="1:12" s="5" customFormat="1" ht="18" customHeight="1" x14ac:dyDescent="0.35">
      <c r="A91" s="4">
        <v>3</v>
      </c>
      <c r="B91" s="28" t="s">
        <v>50</v>
      </c>
      <c r="C91" s="27">
        <v>92</v>
      </c>
      <c r="D91" s="27">
        <v>94</v>
      </c>
      <c r="E91" s="29">
        <v>87</v>
      </c>
      <c r="F91" s="13">
        <f t="shared" si="24"/>
        <v>273</v>
      </c>
      <c r="G91" s="26">
        <f t="shared" si="25"/>
        <v>91</v>
      </c>
      <c r="H91" s="112"/>
      <c r="I91" s="123"/>
    </row>
    <row r="92" spans="1:12" s="5" customFormat="1" ht="18" customHeight="1" x14ac:dyDescent="0.35">
      <c r="A92" s="4">
        <v>4</v>
      </c>
      <c r="B92" s="28" t="s">
        <v>98</v>
      </c>
      <c r="C92" s="27">
        <v>79</v>
      </c>
      <c r="D92" s="27">
        <v>132</v>
      </c>
      <c r="E92" s="29">
        <v>77</v>
      </c>
      <c r="F92" s="13">
        <f t="shared" si="24"/>
        <v>288</v>
      </c>
      <c r="G92" s="26">
        <f t="shared" si="25"/>
        <v>96</v>
      </c>
      <c r="H92" s="112"/>
      <c r="I92" s="123"/>
    </row>
    <row r="93" spans="1:12" s="5" customFormat="1" ht="18" customHeight="1" x14ac:dyDescent="0.35">
      <c r="A93" s="6">
        <v>5</v>
      </c>
      <c r="B93" s="31" t="s">
        <v>170</v>
      </c>
      <c r="C93" s="27">
        <v>83</v>
      </c>
      <c r="D93" s="27">
        <v>133</v>
      </c>
      <c r="E93" s="29">
        <v>87</v>
      </c>
      <c r="F93" s="13">
        <f t="shared" si="24"/>
        <v>303</v>
      </c>
      <c r="G93" s="26">
        <f t="shared" si="25"/>
        <v>101</v>
      </c>
      <c r="H93" s="112"/>
      <c r="I93" s="123"/>
    </row>
    <row r="94" spans="1:12" s="5" customFormat="1" ht="18" customHeight="1" x14ac:dyDescent="0.35">
      <c r="A94" s="109" t="s">
        <v>64</v>
      </c>
      <c r="B94" s="110"/>
      <c r="C94" s="8">
        <f>SUM(C89:C93)</f>
        <v>481</v>
      </c>
      <c r="D94" s="8">
        <f>SUM(D89:D93)</f>
        <v>614</v>
      </c>
      <c r="E94" s="8">
        <f>SUM(E89:E93)</f>
        <v>460</v>
      </c>
      <c r="F94" s="10">
        <f t="shared" si="24"/>
        <v>1555</v>
      </c>
      <c r="G94" s="12">
        <f>F94/15</f>
        <v>103.66666666666667</v>
      </c>
      <c r="H94" s="113"/>
      <c r="I94" s="124"/>
    </row>
    <row r="95" spans="1:12" ht="19.5" customHeight="1" x14ac:dyDescent="0.3">
      <c r="A95" s="2"/>
      <c r="B95" s="106" t="s">
        <v>12</v>
      </c>
      <c r="C95" s="107"/>
      <c r="D95" s="107"/>
      <c r="E95" s="107"/>
      <c r="F95" s="107"/>
      <c r="G95" s="107"/>
      <c r="H95" s="107"/>
      <c r="I95" s="108"/>
      <c r="L95" s="1"/>
    </row>
    <row r="96" spans="1:12" s="5" customFormat="1" ht="18" customHeight="1" x14ac:dyDescent="0.35">
      <c r="A96" s="4">
        <v>1</v>
      </c>
      <c r="B96" s="24" t="s">
        <v>171</v>
      </c>
      <c r="C96" s="23">
        <v>133</v>
      </c>
      <c r="D96" s="23">
        <v>118</v>
      </c>
      <c r="E96" s="25">
        <v>130</v>
      </c>
      <c r="F96" s="13">
        <f t="shared" ref="F96:F101" si="26">SUM(C96:E96)</f>
        <v>381</v>
      </c>
      <c r="G96" s="11">
        <f t="shared" ref="G96:G100" si="27">F96/3</f>
        <v>127</v>
      </c>
      <c r="H96" s="111">
        <f>F101</f>
        <v>1516</v>
      </c>
      <c r="I96" s="136">
        <v>14</v>
      </c>
    </row>
    <row r="97" spans="1:12" s="5" customFormat="1" ht="18" customHeight="1" x14ac:dyDescent="0.35">
      <c r="A97" s="4">
        <v>2</v>
      </c>
      <c r="B97" s="28" t="s">
        <v>99</v>
      </c>
      <c r="C97" s="27">
        <v>101</v>
      </c>
      <c r="D97" s="27">
        <v>89</v>
      </c>
      <c r="E97" s="29">
        <v>60</v>
      </c>
      <c r="F97" s="13">
        <f t="shared" si="26"/>
        <v>250</v>
      </c>
      <c r="G97" s="26">
        <f t="shared" si="27"/>
        <v>83.333333333333329</v>
      </c>
      <c r="H97" s="112"/>
      <c r="I97" s="137"/>
    </row>
    <row r="98" spans="1:12" s="5" customFormat="1" ht="18" customHeight="1" x14ac:dyDescent="0.35">
      <c r="A98" s="4">
        <v>3</v>
      </c>
      <c r="B98" s="28" t="s">
        <v>16</v>
      </c>
      <c r="C98" s="27">
        <v>106</v>
      </c>
      <c r="D98" s="27">
        <v>101</v>
      </c>
      <c r="E98" s="29">
        <v>109</v>
      </c>
      <c r="F98" s="13">
        <f t="shared" si="26"/>
        <v>316</v>
      </c>
      <c r="G98" s="26">
        <f t="shared" si="27"/>
        <v>105.33333333333333</v>
      </c>
      <c r="H98" s="112"/>
      <c r="I98" s="137"/>
    </row>
    <row r="99" spans="1:12" s="5" customFormat="1" ht="18" customHeight="1" x14ac:dyDescent="0.35">
      <c r="A99" s="4">
        <v>4</v>
      </c>
      <c r="B99" s="28" t="s">
        <v>172</v>
      </c>
      <c r="C99" s="27">
        <v>85</v>
      </c>
      <c r="D99" s="27">
        <v>79</v>
      </c>
      <c r="E99" s="29">
        <v>66</v>
      </c>
      <c r="F99" s="13">
        <f t="shared" si="26"/>
        <v>230</v>
      </c>
      <c r="G99" s="26">
        <f t="shared" si="27"/>
        <v>76.666666666666671</v>
      </c>
      <c r="H99" s="112"/>
      <c r="I99" s="137"/>
    </row>
    <row r="100" spans="1:12" s="5" customFormat="1" ht="18" customHeight="1" x14ac:dyDescent="0.35">
      <c r="A100" s="4">
        <v>5</v>
      </c>
      <c r="B100" s="28" t="s">
        <v>73</v>
      </c>
      <c r="C100" s="27">
        <v>100</v>
      </c>
      <c r="D100" s="27">
        <v>147</v>
      </c>
      <c r="E100" s="29">
        <v>92</v>
      </c>
      <c r="F100" s="13">
        <f t="shared" si="26"/>
        <v>339</v>
      </c>
      <c r="G100" s="26">
        <f t="shared" si="27"/>
        <v>113</v>
      </c>
      <c r="H100" s="112"/>
      <c r="I100" s="137"/>
    </row>
    <row r="101" spans="1:12" s="5" customFormat="1" ht="18" customHeight="1" x14ac:dyDescent="0.35">
      <c r="A101" s="109" t="s">
        <v>64</v>
      </c>
      <c r="B101" s="110"/>
      <c r="C101" s="8">
        <f>SUM(C96:C100)</f>
        <v>525</v>
      </c>
      <c r="D101" s="8">
        <f>SUM(D96:D100)</f>
        <v>534</v>
      </c>
      <c r="E101" s="8">
        <f>SUM(E96:E100)</f>
        <v>457</v>
      </c>
      <c r="F101" s="10">
        <f t="shared" si="26"/>
        <v>1516</v>
      </c>
      <c r="G101" s="12">
        <f>F101/15</f>
        <v>101.06666666666666</v>
      </c>
      <c r="H101" s="113"/>
      <c r="I101" s="138"/>
    </row>
    <row r="102" spans="1:12" ht="19.5" customHeight="1" x14ac:dyDescent="0.3">
      <c r="A102" s="2"/>
      <c r="B102" s="106" t="s">
        <v>42</v>
      </c>
      <c r="C102" s="107"/>
      <c r="D102" s="107"/>
      <c r="E102" s="107"/>
      <c r="F102" s="107"/>
      <c r="G102" s="107"/>
      <c r="H102" s="107"/>
      <c r="I102" s="108"/>
      <c r="L102" s="1"/>
    </row>
    <row r="103" spans="1:12" s="5" customFormat="1" ht="18" customHeight="1" x14ac:dyDescent="0.35">
      <c r="A103" s="4">
        <v>1</v>
      </c>
      <c r="B103" s="28" t="s">
        <v>173</v>
      </c>
      <c r="C103" s="27">
        <v>126</v>
      </c>
      <c r="D103" s="27">
        <v>91</v>
      </c>
      <c r="E103" s="29">
        <v>123</v>
      </c>
      <c r="F103" s="13">
        <f t="shared" ref="F103:F108" si="28">SUM(C103:E103)</f>
        <v>340</v>
      </c>
      <c r="G103" s="26">
        <f t="shared" ref="G103:G107" si="29">F103/3</f>
        <v>113.33333333333333</v>
      </c>
      <c r="H103" s="111">
        <f>F108</f>
        <v>1484</v>
      </c>
      <c r="I103" s="127">
        <v>15</v>
      </c>
    </row>
    <row r="104" spans="1:12" s="5" customFormat="1" ht="18" customHeight="1" x14ac:dyDescent="0.35">
      <c r="A104" s="4">
        <v>2</v>
      </c>
      <c r="B104" s="28" t="s">
        <v>28</v>
      </c>
      <c r="C104" s="27">
        <v>119</v>
      </c>
      <c r="D104" s="27">
        <v>117</v>
      </c>
      <c r="E104" s="29">
        <v>106</v>
      </c>
      <c r="F104" s="13">
        <f t="shared" si="28"/>
        <v>342</v>
      </c>
      <c r="G104" s="26">
        <f t="shared" si="29"/>
        <v>114</v>
      </c>
      <c r="H104" s="112"/>
      <c r="I104" s="128"/>
    </row>
    <row r="105" spans="1:12" s="5" customFormat="1" ht="18" customHeight="1" x14ac:dyDescent="0.35">
      <c r="A105" s="4">
        <v>3</v>
      </c>
      <c r="B105" s="87" t="s">
        <v>43</v>
      </c>
      <c r="C105" s="23">
        <v>114</v>
      </c>
      <c r="D105" s="23">
        <v>115</v>
      </c>
      <c r="E105" s="25">
        <v>129</v>
      </c>
      <c r="F105" s="13">
        <f t="shared" si="28"/>
        <v>358</v>
      </c>
      <c r="G105" s="11">
        <f t="shared" si="29"/>
        <v>119.33333333333333</v>
      </c>
      <c r="H105" s="112"/>
      <c r="I105" s="128"/>
    </row>
    <row r="106" spans="1:12" s="5" customFormat="1" ht="18" customHeight="1" x14ac:dyDescent="0.35">
      <c r="A106" s="4">
        <v>4</v>
      </c>
      <c r="B106" s="28" t="s">
        <v>174</v>
      </c>
      <c r="C106" s="27">
        <v>66</v>
      </c>
      <c r="D106" s="27">
        <v>77</v>
      </c>
      <c r="E106" s="29">
        <v>81</v>
      </c>
      <c r="F106" s="13">
        <f t="shared" si="28"/>
        <v>224</v>
      </c>
      <c r="G106" s="26">
        <f t="shared" si="29"/>
        <v>74.666666666666671</v>
      </c>
      <c r="H106" s="112"/>
      <c r="I106" s="128"/>
    </row>
    <row r="107" spans="1:12" s="5" customFormat="1" ht="18" customHeight="1" x14ac:dyDescent="0.35">
      <c r="A107" s="4">
        <v>5</v>
      </c>
      <c r="B107" s="28" t="s">
        <v>44</v>
      </c>
      <c r="C107" s="27">
        <v>73</v>
      </c>
      <c r="D107" s="27">
        <v>74</v>
      </c>
      <c r="E107" s="29">
        <v>73</v>
      </c>
      <c r="F107" s="13">
        <f t="shared" si="28"/>
        <v>220</v>
      </c>
      <c r="G107" s="26">
        <f t="shared" si="29"/>
        <v>73.333333333333329</v>
      </c>
      <c r="H107" s="112"/>
      <c r="I107" s="128"/>
    </row>
    <row r="108" spans="1:12" s="5" customFormat="1" ht="18" customHeight="1" x14ac:dyDescent="0.35">
      <c r="A108" s="109" t="s">
        <v>64</v>
      </c>
      <c r="B108" s="110"/>
      <c r="C108" s="8">
        <f>SUM(C103:C107)</f>
        <v>498</v>
      </c>
      <c r="D108" s="8">
        <f>SUM(D103:D107)</f>
        <v>474</v>
      </c>
      <c r="E108" s="8">
        <f>SUM(E103:E107)</f>
        <v>512</v>
      </c>
      <c r="F108" s="10">
        <f t="shared" si="28"/>
        <v>1484</v>
      </c>
      <c r="G108" s="12">
        <f>F108/15</f>
        <v>98.933333333333337</v>
      </c>
      <c r="H108" s="113"/>
      <c r="I108" s="129"/>
    </row>
    <row r="109" spans="1:12" ht="19.5" customHeight="1" x14ac:dyDescent="0.3">
      <c r="A109" s="2"/>
      <c r="B109" s="106" t="s">
        <v>175</v>
      </c>
      <c r="C109" s="107"/>
      <c r="D109" s="107"/>
      <c r="E109" s="107"/>
      <c r="F109" s="107"/>
      <c r="G109" s="107"/>
      <c r="H109" s="107"/>
      <c r="I109" s="108"/>
      <c r="L109" s="1"/>
    </row>
    <row r="110" spans="1:12" s="5" customFormat="1" ht="18" customHeight="1" x14ac:dyDescent="0.35">
      <c r="A110" s="4">
        <v>1</v>
      </c>
      <c r="B110" s="28" t="s">
        <v>176</v>
      </c>
      <c r="C110" s="27">
        <v>122</v>
      </c>
      <c r="D110" s="27">
        <v>112</v>
      </c>
      <c r="E110" s="29">
        <v>97</v>
      </c>
      <c r="F110" s="13">
        <f t="shared" ref="F110:F115" si="30">SUM(C110:E110)</f>
        <v>331</v>
      </c>
      <c r="G110" s="26">
        <f t="shared" ref="G110:G114" si="31">F110/3</f>
        <v>110.33333333333333</v>
      </c>
      <c r="H110" s="111">
        <f>F115</f>
        <v>1422</v>
      </c>
      <c r="I110" s="127">
        <v>16</v>
      </c>
    </row>
    <row r="111" spans="1:12" s="5" customFormat="1" ht="18" customHeight="1" x14ac:dyDescent="0.35">
      <c r="A111" s="4">
        <v>2</v>
      </c>
      <c r="B111" s="28" t="s">
        <v>177</v>
      </c>
      <c r="C111" s="27">
        <v>117</v>
      </c>
      <c r="D111" s="27">
        <v>120</v>
      </c>
      <c r="E111" s="29">
        <v>98</v>
      </c>
      <c r="F111" s="13">
        <f t="shared" si="30"/>
        <v>335</v>
      </c>
      <c r="G111" s="26">
        <f t="shared" si="31"/>
        <v>111.66666666666667</v>
      </c>
      <c r="H111" s="112"/>
      <c r="I111" s="128"/>
    </row>
    <row r="112" spans="1:12" s="5" customFormat="1" ht="18" customHeight="1" x14ac:dyDescent="0.35">
      <c r="A112" s="4">
        <v>3</v>
      </c>
      <c r="B112" s="32" t="s">
        <v>178</v>
      </c>
      <c r="C112" s="27">
        <v>92</v>
      </c>
      <c r="D112" s="27">
        <v>114</v>
      </c>
      <c r="E112" s="29">
        <v>111</v>
      </c>
      <c r="F112" s="13">
        <f t="shared" si="30"/>
        <v>317</v>
      </c>
      <c r="G112" s="26">
        <f t="shared" si="31"/>
        <v>105.66666666666667</v>
      </c>
      <c r="H112" s="112"/>
      <c r="I112" s="128"/>
    </row>
    <row r="113" spans="1:12" s="5" customFormat="1" ht="18" customHeight="1" x14ac:dyDescent="0.35">
      <c r="A113" s="4">
        <v>4</v>
      </c>
      <c r="B113" s="28" t="s">
        <v>179</v>
      </c>
      <c r="C113" s="27">
        <v>58</v>
      </c>
      <c r="D113" s="27">
        <v>69</v>
      </c>
      <c r="E113" s="29">
        <v>80</v>
      </c>
      <c r="F113" s="13">
        <f t="shared" si="30"/>
        <v>207</v>
      </c>
      <c r="G113" s="26">
        <f t="shared" si="31"/>
        <v>69</v>
      </c>
      <c r="H113" s="112"/>
      <c r="I113" s="128"/>
    </row>
    <row r="114" spans="1:12" s="5" customFormat="1" ht="18" customHeight="1" x14ac:dyDescent="0.35">
      <c r="A114" s="4">
        <v>5</v>
      </c>
      <c r="B114" s="28" t="s">
        <v>180</v>
      </c>
      <c r="C114" s="27">
        <v>60</v>
      </c>
      <c r="D114" s="27">
        <v>89</v>
      </c>
      <c r="E114" s="29">
        <v>83</v>
      </c>
      <c r="F114" s="13">
        <f t="shared" si="30"/>
        <v>232</v>
      </c>
      <c r="G114" s="26">
        <f t="shared" si="31"/>
        <v>77.333333333333329</v>
      </c>
      <c r="H114" s="112"/>
      <c r="I114" s="128"/>
    </row>
    <row r="115" spans="1:12" s="5" customFormat="1" ht="18" customHeight="1" x14ac:dyDescent="0.35">
      <c r="A115" s="109" t="s">
        <v>64</v>
      </c>
      <c r="B115" s="110"/>
      <c r="C115" s="8">
        <f>SUM(C110:C114)</f>
        <v>449</v>
      </c>
      <c r="D115" s="8">
        <f>SUM(D110:D114)</f>
        <v>504</v>
      </c>
      <c r="E115" s="8">
        <f>SUM(E110:E114)</f>
        <v>469</v>
      </c>
      <c r="F115" s="10">
        <f t="shared" si="30"/>
        <v>1422</v>
      </c>
      <c r="G115" s="12">
        <f>F115/15</f>
        <v>94.8</v>
      </c>
      <c r="H115" s="113"/>
      <c r="I115" s="129"/>
    </row>
    <row r="116" spans="1:12" ht="19.5" customHeight="1" x14ac:dyDescent="0.3">
      <c r="A116" s="2"/>
      <c r="B116" s="106" t="s">
        <v>181</v>
      </c>
      <c r="C116" s="107"/>
      <c r="D116" s="107"/>
      <c r="E116" s="107"/>
      <c r="F116" s="107"/>
      <c r="G116" s="107"/>
      <c r="H116" s="107"/>
      <c r="I116" s="108"/>
      <c r="L116" s="1"/>
    </row>
    <row r="117" spans="1:12" s="5" customFormat="1" ht="18" customHeight="1" x14ac:dyDescent="0.35">
      <c r="A117" s="4">
        <v>1</v>
      </c>
      <c r="B117" s="24" t="s">
        <v>182</v>
      </c>
      <c r="C117" s="23">
        <v>77</v>
      </c>
      <c r="D117" s="23">
        <v>75</v>
      </c>
      <c r="E117" s="25">
        <v>94</v>
      </c>
      <c r="F117" s="13">
        <f t="shared" ref="F117:F122" si="32">SUM(C117:E117)</f>
        <v>246</v>
      </c>
      <c r="G117" s="11">
        <f t="shared" ref="G117:G121" si="33">F117/3</f>
        <v>82</v>
      </c>
      <c r="H117" s="111">
        <f>F122</f>
        <v>1353</v>
      </c>
      <c r="I117" s="127">
        <v>17</v>
      </c>
    </row>
    <row r="118" spans="1:12" s="5" customFormat="1" ht="18" customHeight="1" x14ac:dyDescent="0.35">
      <c r="A118" s="4">
        <v>2</v>
      </c>
      <c r="B118" s="24" t="s">
        <v>183</v>
      </c>
      <c r="C118" s="23">
        <v>155</v>
      </c>
      <c r="D118" s="23">
        <v>121</v>
      </c>
      <c r="E118" s="25">
        <v>140</v>
      </c>
      <c r="F118" s="13">
        <f t="shared" si="32"/>
        <v>416</v>
      </c>
      <c r="G118" s="11">
        <f t="shared" si="33"/>
        <v>138.66666666666666</v>
      </c>
      <c r="H118" s="112"/>
      <c r="I118" s="128"/>
    </row>
    <row r="119" spans="1:12" s="5" customFormat="1" ht="18" customHeight="1" x14ac:dyDescent="0.35">
      <c r="A119" s="4">
        <v>3</v>
      </c>
      <c r="B119" s="87" t="s">
        <v>184</v>
      </c>
      <c r="C119" s="23">
        <v>71</v>
      </c>
      <c r="D119" s="23">
        <v>88</v>
      </c>
      <c r="E119" s="25">
        <v>87</v>
      </c>
      <c r="F119" s="13">
        <f t="shared" si="32"/>
        <v>246</v>
      </c>
      <c r="G119" s="11">
        <f t="shared" si="33"/>
        <v>82</v>
      </c>
      <c r="H119" s="112"/>
      <c r="I119" s="128"/>
    </row>
    <row r="120" spans="1:12" s="5" customFormat="1" ht="18" customHeight="1" x14ac:dyDescent="0.35">
      <c r="A120" s="4">
        <v>4</v>
      </c>
      <c r="B120" s="28" t="s">
        <v>185</v>
      </c>
      <c r="C120" s="27">
        <v>59</v>
      </c>
      <c r="D120" s="27">
        <v>65</v>
      </c>
      <c r="E120" s="29">
        <v>110</v>
      </c>
      <c r="F120" s="13">
        <f t="shared" si="32"/>
        <v>234</v>
      </c>
      <c r="G120" s="26">
        <f t="shared" si="33"/>
        <v>78</v>
      </c>
      <c r="H120" s="112"/>
      <c r="I120" s="128"/>
    </row>
    <row r="121" spans="1:12" s="5" customFormat="1" ht="18" customHeight="1" x14ac:dyDescent="0.35">
      <c r="A121" s="4">
        <v>5</v>
      </c>
      <c r="B121" s="28" t="s">
        <v>186</v>
      </c>
      <c r="C121" s="27">
        <v>57</v>
      </c>
      <c r="D121" s="27">
        <v>92</v>
      </c>
      <c r="E121" s="29">
        <v>62</v>
      </c>
      <c r="F121" s="13">
        <f t="shared" si="32"/>
        <v>211</v>
      </c>
      <c r="G121" s="26">
        <f t="shared" si="33"/>
        <v>70.333333333333329</v>
      </c>
      <c r="H121" s="112"/>
      <c r="I121" s="128"/>
    </row>
    <row r="122" spans="1:12" s="5" customFormat="1" ht="18" customHeight="1" x14ac:dyDescent="0.35">
      <c r="A122" s="109" t="s">
        <v>64</v>
      </c>
      <c r="B122" s="110"/>
      <c r="C122" s="8">
        <f>SUM(C117:C121)</f>
        <v>419</v>
      </c>
      <c r="D122" s="8">
        <f>SUM(D117:D121)</f>
        <v>441</v>
      </c>
      <c r="E122" s="8">
        <f>SUM(E117:E121)</f>
        <v>493</v>
      </c>
      <c r="F122" s="10">
        <f t="shared" si="32"/>
        <v>1353</v>
      </c>
      <c r="G122" s="12">
        <f>F122/15</f>
        <v>90.2</v>
      </c>
      <c r="H122" s="113"/>
      <c r="I122" s="129"/>
    </row>
    <row r="123" spans="1:12" ht="17.399999999999999" x14ac:dyDescent="0.3">
      <c r="A123" s="2"/>
      <c r="B123" s="106" t="s">
        <v>11</v>
      </c>
      <c r="C123" s="107"/>
      <c r="D123" s="107"/>
      <c r="E123" s="107"/>
      <c r="F123" s="107"/>
      <c r="G123" s="107"/>
      <c r="H123" s="107"/>
      <c r="I123" s="108"/>
    </row>
    <row r="124" spans="1:12" ht="18" x14ac:dyDescent="0.35">
      <c r="A124" s="4">
        <v>1</v>
      </c>
      <c r="B124" s="28" t="s">
        <v>45</v>
      </c>
      <c r="C124" s="27">
        <v>63</v>
      </c>
      <c r="D124" s="27">
        <v>65</v>
      </c>
      <c r="E124" s="29">
        <v>61</v>
      </c>
      <c r="F124" s="13">
        <f t="shared" ref="F124:F129" si="34">SUM(C124:E124)</f>
        <v>189</v>
      </c>
      <c r="G124" s="26">
        <f t="shared" ref="G124:G128" si="35">F124/3</f>
        <v>63</v>
      </c>
      <c r="H124" s="111">
        <f>F129</f>
        <v>1266</v>
      </c>
      <c r="I124" s="127">
        <v>18</v>
      </c>
    </row>
    <row r="125" spans="1:12" ht="18" x14ac:dyDescent="0.35">
      <c r="A125" s="4">
        <v>2</v>
      </c>
      <c r="B125" s="28" t="s">
        <v>46</v>
      </c>
      <c r="C125" s="27">
        <v>165</v>
      </c>
      <c r="D125" s="27">
        <v>96</v>
      </c>
      <c r="E125" s="29">
        <v>111</v>
      </c>
      <c r="F125" s="13">
        <f t="shared" si="34"/>
        <v>372</v>
      </c>
      <c r="G125" s="26">
        <f t="shared" si="35"/>
        <v>124</v>
      </c>
      <c r="H125" s="112"/>
      <c r="I125" s="128"/>
    </row>
    <row r="126" spans="1:12" ht="18" x14ac:dyDescent="0.35">
      <c r="A126" s="4">
        <v>3</v>
      </c>
      <c r="B126" s="28" t="s">
        <v>104</v>
      </c>
      <c r="C126" s="27">
        <v>83</v>
      </c>
      <c r="D126" s="27">
        <v>66</v>
      </c>
      <c r="E126" s="29">
        <v>84</v>
      </c>
      <c r="F126" s="13">
        <f t="shared" si="34"/>
        <v>233</v>
      </c>
      <c r="G126" s="26">
        <f t="shared" si="35"/>
        <v>77.666666666666671</v>
      </c>
      <c r="H126" s="112"/>
      <c r="I126" s="128"/>
    </row>
    <row r="127" spans="1:12" ht="18" x14ac:dyDescent="0.35">
      <c r="A127" s="4">
        <v>4</v>
      </c>
      <c r="B127" s="28" t="s">
        <v>47</v>
      </c>
      <c r="C127" s="27">
        <v>91</v>
      </c>
      <c r="D127" s="27">
        <v>65</v>
      </c>
      <c r="E127" s="29">
        <v>87</v>
      </c>
      <c r="F127" s="13">
        <f t="shared" si="34"/>
        <v>243</v>
      </c>
      <c r="G127" s="26">
        <f t="shared" si="35"/>
        <v>81</v>
      </c>
      <c r="H127" s="112"/>
      <c r="I127" s="128"/>
    </row>
    <row r="128" spans="1:12" ht="18" x14ac:dyDescent="0.35">
      <c r="A128" s="4">
        <v>5</v>
      </c>
      <c r="B128" s="28" t="s">
        <v>48</v>
      </c>
      <c r="C128" s="27">
        <v>100</v>
      </c>
      <c r="D128" s="27">
        <v>88</v>
      </c>
      <c r="E128" s="29">
        <v>41</v>
      </c>
      <c r="F128" s="13">
        <f t="shared" si="34"/>
        <v>229</v>
      </c>
      <c r="G128" s="26">
        <f t="shared" si="35"/>
        <v>76.333333333333329</v>
      </c>
      <c r="H128" s="112"/>
      <c r="I128" s="128"/>
    </row>
    <row r="129" spans="1:9" ht="18" x14ac:dyDescent="0.35">
      <c r="A129" s="109" t="s">
        <v>64</v>
      </c>
      <c r="B129" s="110"/>
      <c r="C129" s="8">
        <f>SUM(C124:C128)</f>
        <v>502</v>
      </c>
      <c r="D129" s="8">
        <f>SUM(D124:D128)</f>
        <v>380</v>
      </c>
      <c r="E129" s="8">
        <f>SUM(E124:E128)</f>
        <v>384</v>
      </c>
      <c r="F129" s="10">
        <f t="shared" si="34"/>
        <v>1266</v>
      </c>
      <c r="G129" s="12">
        <f>F129/15</f>
        <v>84.4</v>
      </c>
      <c r="H129" s="113"/>
      <c r="I129" s="129"/>
    </row>
    <row r="130" spans="1:9" ht="17.399999999999999" x14ac:dyDescent="0.3">
      <c r="A130" s="2"/>
      <c r="B130" s="106" t="s">
        <v>71</v>
      </c>
      <c r="C130" s="107"/>
      <c r="D130" s="107"/>
      <c r="E130" s="107"/>
      <c r="F130" s="107"/>
      <c r="G130" s="107"/>
      <c r="H130" s="107"/>
      <c r="I130" s="108"/>
    </row>
    <row r="131" spans="1:9" ht="18" x14ac:dyDescent="0.35">
      <c r="A131" s="4">
        <v>1</v>
      </c>
      <c r="B131" s="28" t="s">
        <v>101</v>
      </c>
      <c r="C131" s="27">
        <v>34</v>
      </c>
      <c r="D131" s="27">
        <v>61</v>
      </c>
      <c r="E131" s="29">
        <v>68</v>
      </c>
      <c r="F131" s="13">
        <f t="shared" ref="F131:F136" si="36">SUM(C131:E131)</f>
        <v>163</v>
      </c>
      <c r="G131" s="26">
        <f t="shared" ref="G131:G135" si="37">F131/3</f>
        <v>54.333333333333336</v>
      </c>
      <c r="H131" s="111">
        <f>F136</f>
        <v>967</v>
      </c>
      <c r="I131" s="127">
        <v>19</v>
      </c>
    </row>
    <row r="132" spans="1:9" ht="18" x14ac:dyDescent="0.35">
      <c r="A132" s="4">
        <v>2</v>
      </c>
      <c r="B132" s="28" t="s">
        <v>102</v>
      </c>
      <c r="C132" s="27">
        <v>72</v>
      </c>
      <c r="D132" s="27">
        <v>75</v>
      </c>
      <c r="E132" s="29">
        <v>73</v>
      </c>
      <c r="F132" s="13">
        <f t="shared" si="36"/>
        <v>220</v>
      </c>
      <c r="G132" s="26">
        <f t="shared" si="37"/>
        <v>73.333333333333329</v>
      </c>
      <c r="H132" s="112"/>
      <c r="I132" s="128"/>
    </row>
    <row r="133" spans="1:9" ht="18" x14ac:dyDescent="0.35">
      <c r="A133" s="4">
        <v>3</v>
      </c>
      <c r="B133" s="32" t="s">
        <v>41</v>
      </c>
      <c r="C133" s="27">
        <v>67</v>
      </c>
      <c r="D133" s="27">
        <v>44</v>
      </c>
      <c r="E133" s="29">
        <v>59</v>
      </c>
      <c r="F133" s="13">
        <f t="shared" si="36"/>
        <v>170</v>
      </c>
      <c r="G133" s="26">
        <f t="shared" si="37"/>
        <v>56.666666666666664</v>
      </c>
      <c r="H133" s="112"/>
      <c r="I133" s="128"/>
    </row>
    <row r="134" spans="1:9" ht="18" x14ac:dyDescent="0.35">
      <c r="A134" s="4">
        <v>4</v>
      </c>
      <c r="B134" s="28" t="s">
        <v>187</v>
      </c>
      <c r="C134" s="27">
        <v>60</v>
      </c>
      <c r="D134" s="27">
        <v>76</v>
      </c>
      <c r="E134" s="29">
        <v>59</v>
      </c>
      <c r="F134" s="13">
        <f t="shared" si="36"/>
        <v>195</v>
      </c>
      <c r="G134" s="26">
        <f t="shared" si="37"/>
        <v>65</v>
      </c>
      <c r="H134" s="112"/>
      <c r="I134" s="128"/>
    </row>
    <row r="135" spans="1:9" ht="18" x14ac:dyDescent="0.35">
      <c r="A135" s="4">
        <v>5</v>
      </c>
      <c r="B135" s="24" t="s">
        <v>188</v>
      </c>
      <c r="C135" s="23">
        <v>73</v>
      </c>
      <c r="D135" s="23">
        <v>81</v>
      </c>
      <c r="E135" s="25">
        <v>65</v>
      </c>
      <c r="F135" s="13">
        <f t="shared" si="36"/>
        <v>219</v>
      </c>
      <c r="G135" s="11">
        <f t="shared" si="37"/>
        <v>73</v>
      </c>
      <c r="H135" s="112"/>
      <c r="I135" s="128"/>
    </row>
    <row r="136" spans="1:9" ht="18" x14ac:dyDescent="0.35">
      <c r="A136" s="109" t="s">
        <v>64</v>
      </c>
      <c r="B136" s="110"/>
      <c r="C136" s="8">
        <f>SUM(C131:C135)</f>
        <v>306</v>
      </c>
      <c r="D136" s="8">
        <f>SUM(D131:D135)</f>
        <v>337</v>
      </c>
      <c r="E136" s="8">
        <f>SUM(E131:E135)</f>
        <v>324</v>
      </c>
      <c r="F136" s="10">
        <f t="shared" si="36"/>
        <v>967</v>
      </c>
      <c r="G136" s="12">
        <f>F136/15</f>
        <v>64.466666666666669</v>
      </c>
      <c r="H136" s="113"/>
      <c r="I136" s="129"/>
    </row>
    <row r="137" spans="1:9" x14ac:dyDescent="0.25">
      <c r="A137" s="5"/>
      <c r="B137" s="5"/>
      <c r="C137" s="5"/>
      <c r="D137" s="5"/>
      <c r="E137" s="5"/>
      <c r="F137" s="5"/>
      <c r="G137" s="5"/>
      <c r="H137" s="5"/>
      <c r="I137" s="5"/>
    </row>
    <row r="138" spans="1:9" x14ac:dyDescent="0.25">
      <c r="A138" s="5"/>
      <c r="B138" s="5"/>
      <c r="C138" s="5"/>
      <c r="D138" s="5"/>
      <c r="E138" s="5"/>
      <c r="F138" s="5"/>
      <c r="G138" s="5"/>
      <c r="H138" s="5"/>
      <c r="I138" s="5"/>
    </row>
    <row r="139" spans="1:9" x14ac:dyDescent="0.25">
      <c r="A139" s="5"/>
      <c r="B139" s="5"/>
      <c r="C139" s="5"/>
      <c r="D139" s="5"/>
      <c r="E139" s="5"/>
      <c r="F139" s="5"/>
      <c r="G139" s="5"/>
      <c r="H139" s="5"/>
      <c r="I139" s="5"/>
    </row>
    <row r="140" spans="1:9" x14ac:dyDescent="0.25">
      <c r="A140" s="5"/>
      <c r="B140" s="5"/>
      <c r="C140" s="5"/>
      <c r="D140" s="5"/>
      <c r="E140" s="5"/>
      <c r="F140" s="5"/>
      <c r="G140" s="5"/>
      <c r="H140" s="5"/>
      <c r="I140" s="5"/>
    </row>
    <row r="141" spans="1:9" x14ac:dyDescent="0.25">
      <c r="A141" s="5"/>
      <c r="B141" s="5"/>
      <c r="C141" s="5"/>
      <c r="D141" s="5"/>
      <c r="E141" s="5"/>
      <c r="F141" s="5"/>
      <c r="G141" s="5"/>
      <c r="H141" s="5"/>
      <c r="I141" s="5"/>
    </row>
    <row r="142" spans="1:9" x14ac:dyDescent="0.25">
      <c r="A142" s="5"/>
      <c r="B142" s="5"/>
      <c r="C142" s="5"/>
      <c r="D142" s="5"/>
      <c r="E142" s="5"/>
      <c r="F142" s="5"/>
      <c r="G142" s="5"/>
      <c r="H142" s="5"/>
      <c r="I142" s="5"/>
    </row>
    <row r="143" spans="1:9" x14ac:dyDescent="0.25">
      <c r="A143" s="5"/>
      <c r="B143" s="5"/>
      <c r="C143" s="5"/>
      <c r="D143" s="5"/>
      <c r="E143" s="5"/>
      <c r="F143" s="5"/>
      <c r="G143" s="5"/>
      <c r="H143" s="5"/>
      <c r="I143" s="5"/>
    </row>
    <row r="144" spans="1:9" x14ac:dyDescent="0.25">
      <c r="A144" s="5"/>
      <c r="B144" s="5"/>
      <c r="C144" s="5"/>
      <c r="D144" s="5"/>
      <c r="E144" s="5"/>
      <c r="F144" s="5"/>
      <c r="G144" s="5"/>
      <c r="H144" s="5"/>
      <c r="I144" s="5"/>
    </row>
  </sheetData>
  <mergeCells count="78">
    <mergeCell ref="B109:I109"/>
    <mergeCell ref="H110:H115"/>
    <mergeCell ref="I110:I115"/>
    <mergeCell ref="B116:I116"/>
    <mergeCell ref="H117:H122"/>
    <mergeCell ref="I117:I122"/>
    <mergeCell ref="A122:B122"/>
    <mergeCell ref="H124:H129"/>
    <mergeCell ref="A45:B45"/>
    <mergeCell ref="A87:B87"/>
    <mergeCell ref="A129:B129"/>
    <mergeCell ref="A101:B101"/>
    <mergeCell ref="A115:B115"/>
    <mergeCell ref="H40:H45"/>
    <mergeCell ref="B67:I67"/>
    <mergeCell ref="B81:I81"/>
    <mergeCell ref="H82:H87"/>
    <mergeCell ref="I82:I87"/>
    <mergeCell ref="B123:I123"/>
    <mergeCell ref="I124:I129"/>
    <mergeCell ref="B53:I53"/>
    <mergeCell ref="H68:H73"/>
    <mergeCell ref="B74:I74"/>
    <mergeCell ref="I89:I94"/>
    <mergeCell ref="H5:H10"/>
    <mergeCell ref="I5:I10"/>
    <mergeCell ref="B32:I32"/>
    <mergeCell ref="B4:I4"/>
    <mergeCell ref="B18:I18"/>
    <mergeCell ref="H19:H24"/>
    <mergeCell ref="I19:I24"/>
    <mergeCell ref="I33:I38"/>
    <mergeCell ref="A94:B94"/>
    <mergeCell ref="I68:I73"/>
    <mergeCell ref="A10:B10"/>
    <mergeCell ref="A24:B24"/>
    <mergeCell ref="A52:B52"/>
    <mergeCell ref="B25:I25"/>
    <mergeCell ref="H61:H66"/>
    <mergeCell ref="A73:B73"/>
    <mergeCell ref="A59:B59"/>
    <mergeCell ref="A1:I1"/>
    <mergeCell ref="A2:I2"/>
    <mergeCell ref="H33:H38"/>
    <mergeCell ref="B60:I60"/>
    <mergeCell ref="I61:I66"/>
    <mergeCell ref="A66:B66"/>
    <mergeCell ref="I40:I45"/>
    <mergeCell ref="A38:B38"/>
    <mergeCell ref="B46:I46"/>
    <mergeCell ref="H47:H52"/>
    <mergeCell ref="I47:I52"/>
    <mergeCell ref="I54:I59"/>
    <mergeCell ref="H54:H59"/>
    <mergeCell ref="B39:I39"/>
    <mergeCell ref="B95:I95"/>
    <mergeCell ref="B102:I102"/>
    <mergeCell ref="H131:H136"/>
    <mergeCell ref="I131:I136"/>
    <mergeCell ref="I75:I80"/>
    <mergeCell ref="A80:B80"/>
    <mergeCell ref="A136:B136"/>
    <mergeCell ref="H96:H101"/>
    <mergeCell ref="H103:H108"/>
    <mergeCell ref="I103:I108"/>
    <mergeCell ref="A108:B108"/>
    <mergeCell ref="H75:H80"/>
    <mergeCell ref="I96:I101"/>
    <mergeCell ref="B130:I130"/>
    <mergeCell ref="B88:I88"/>
    <mergeCell ref="H89:H94"/>
    <mergeCell ref="B11:I11"/>
    <mergeCell ref="H12:H17"/>
    <mergeCell ref="I12:I17"/>
    <mergeCell ref="A17:B17"/>
    <mergeCell ref="H26:H31"/>
    <mergeCell ref="I26:I31"/>
    <mergeCell ref="A31:B31"/>
  </mergeCells>
  <phoneticPr fontId="0" type="noConversion"/>
  <pageMargins left="0.25" right="0.25" top="0.75" bottom="0.75" header="0.3" footer="0.3"/>
  <pageSetup paperSize="9" scale="97" orientation="portrait" horizontalDpi="200" verticalDpi="200" r:id="rId1"/>
  <headerFooter alignWithMargins="0"/>
  <rowBreaks count="3" manualBreakCount="3">
    <brk id="59" max="7" man="1"/>
    <brk id="80" max="7" man="1"/>
    <brk id="5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"/>
  <sheetViews>
    <sheetView zoomScaleNormal="100" workbookViewId="0">
      <selection activeCell="B22" sqref="B22"/>
    </sheetView>
  </sheetViews>
  <sheetFormatPr defaultRowHeight="13.2" x14ac:dyDescent="0.25"/>
  <cols>
    <col min="2" max="2" width="80.33203125" bestFit="1" customWidth="1"/>
    <col min="3" max="3" width="12.6640625" customWidth="1"/>
    <col min="4" max="4" width="14" customWidth="1"/>
    <col min="5" max="5" width="12.6640625" customWidth="1"/>
    <col min="6" max="6" width="14" customWidth="1"/>
    <col min="7" max="7" width="12.6640625" customWidth="1"/>
    <col min="8" max="8" width="14" customWidth="1"/>
  </cols>
  <sheetData>
    <row r="1" spans="1:8" ht="20.100000000000001" customHeight="1" x14ac:dyDescent="0.25">
      <c r="A1" s="140" t="s">
        <v>79</v>
      </c>
      <c r="B1" s="140" t="s">
        <v>81</v>
      </c>
      <c r="C1" s="140" t="s">
        <v>83</v>
      </c>
      <c r="D1" s="140"/>
      <c r="E1" s="140"/>
      <c r="F1" s="140"/>
      <c r="G1" s="140"/>
      <c r="H1" s="140"/>
    </row>
    <row r="2" spans="1:8" ht="20.100000000000001" customHeight="1" x14ac:dyDescent="0.25">
      <c r="A2" s="140"/>
      <c r="B2" s="140"/>
      <c r="C2" s="141" t="s">
        <v>92</v>
      </c>
      <c r="D2" s="141"/>
      <c r="E2" s="142" t="s">
        <v>93</v>
      </c>
      <c r="F2" s="142"/>
      <c r="G2" s="143" t="s">
        <v>63</v>
      </c>
      <c r="H2" s="143"/>
    </row>
    <row r="3" spans="1:8" ht="112.2" customHeight="1" x14ac:dyDescent="0.25">
      <c r="A3" s="140"/>
      <c r="B3" s="140"/>
      <c r="C3" s="52" t="s">
        <v>135</v>
      </c>
      <c r="D3" s="52" t="s">
        <v>194</v>
      </c>
      <c r="E3" s="53" t="s">
        <v>135</v>
      </c>
      <c r="F3" s="53" t="s">
        <v>194</v>
      </c>
      <c r="G3" s="54" t="s">
        <v>135</v>
      </c>
      <c r="H3" s="54" t="s">
        <v>194</v>
      </c>
    </row>
    <row r="4" spans="1:8" s="5" customFormat="1" ht="18" x14ac:dyDescent="0.25">
      <c r="A4" s="51">
        <v>1</v>
      </c>
      <c r="B4" s="50" t="s">
        <v>94</v>
      </c>
      <c r="C4" s="35">
        <v>2325</v>
      </c>
      <c r="D4" s="89">
        <f>C4/15</f>
        <v>155</v>
      </c>
      <c r="E4" s="35">
        <v>2022</v>
      </c>
      <c r="F4" s="89">
        <f>E4/15</f>
        <v>134.80000000000001</v>
      </c>
      <c r="G4" s="63">
        <v>2204</v>
      </c>
      <c r="H4" s="89">
        <f>G4/15</f>
        <v>146.93333333333334</v>
      </c>
    </row>
    <row r="5" spans="1:8" s="5" customFormat="1" ht="18" x14ac:dyDescent="0.25">
      <c r="A5" s="67">
        <v>2</v>
      </c>
      <c r="B5" s="64" t="s">
        <v>144</v>
      </c>
      <c r="C5" s="68">
        <v>2034</v>
      </c>
      <c r="D5" s="37">
        <f t="shared" ref="D5:H23" si="0">C5/15</f>
        <v>135.6</v>
      </c>
      <c r="E5" s="68">
        <v>1947</v>
      </c>
      <c r="F5" s="37">
        <f t="shared" si="0"/>
        <v>129.80000000000001</v>
      </c>
      <c r="G5" s="88">
        <v>2112</v>
      </c>
      <c r="H5" s="37">
        <f t="shared" si="0"/>
        <v>140.80000000000001</v>
      </c>
    </row>
    <row r="6" spans="1:8" s="5" customFormat="1" ht="18" x14ac:dyDescent="0.25">
      <c r="A6" s="51">
        <v>3</v>
      </c>
      <c r="B6" s="50" t="s">
        <v>58</v>
      </c>
      <c r="C6" s="35">
        <v>2013</v>
      </c>
      <c r="D6" s="89">
        <f>C6/15</f>
        <v>134.19999999999999</v>
      </c>
      <c r="E6" s="35">
        <v>1994</v>
      </c>
      <c r="F6" s="89">
        <f>E6/15</f>
        <v>132.93333333333334</v>
      </c>
      <c r="G6" s="63">
        <v>2024</v>
      </c>
      <c r="H6" s="89">
        <f>G6/15</f>
        <v>134.93333333333334</v>
      </c>
    </row>
    <row r="7" spans="1:8" s="5" customFormat="1" ht="18" x14ac:dyDescent="0.25">
      <c r="A7" s="66">
        <v>4</v>
      </c>
      <c r="B7" s="65" t="s">
        <v>7</v>
      </c>
      <c r="C7" s="68">
        <v>1902</v>
      </c>
      <c r="D7" s="37">
        <f t="shared" si="0"/>
        <v>126.8</v>
      </c>
      <c r="E7" s="68">
        <v>1907</v>
      </c>
      <c r="F7" s="37">
        <f t="shared" si="0"/>
        <v>127.13333333333334</v>
      </c>
      <c r="G7" s="68">
        <v>1902</v>
      </c>
      <c r="H7" s="37">
        <f t="shared" si="0"/>
        <v>126.8</v>
      </c>
    </row>
    <row r="8" spans="1:8" s="5" customFormat="1" ht="18" x14ac:dyDescent="0.25">
      <c r="A8" s="63">
        <v>5</v>
      </c>
      <c r="B8" s="49" t="s">
        <v>5</v>
      </c>
      <c r="C8" s="35">
        <v>1699</v>
      </c>
      <c r="D8" s="89">
        <f>C8/15</f>
        <v>113.26666666666667</v>
      </c>
      <c r="E8" s="35">
        <v>1904</v>
      </c>
      <c r="F8" s="89">
        <f>E8/15</f>
        <v>126.93333333333334</v>
      </c>
      <c r="G8" s="35">
        <v>1772</v>
      </c>
      <c r="H8" s="89">
        <f>G8/15</f>
        <v>118.13333333333334</v>
      </c>
    </row>
    <row r="9" spans="1:8" s="5" customFormat="1" ht="18" x14ac:dyDescent="0.25">
      <c r="A9" s="66">
        <v>6</v>
      </c>
      <c r="B9" s="65" t="s">
        <v>15</v>
      </c>
      <c r="C9" s="68">
        <v>1643</v>
      </c>
      <c r="D9" s="37">
        <f t="shared" si="0"/>
        <v>109.53333333333333</v>
      </c>
      <c r="E9" s="68">
        <v>1846</v>
      </c>
      <c r="F9" s="37">
        <f t="shared" si="0"/>
        <v>123.06666666666666</v>
      </c>
      <c r="G9" s="68">
        <v>1756</v>
      </c>
      <c r="H9" s="37">
        <f t="shared" si="0"/>
        <v>117.06666666666666</v>
      </c>
    </row>
    <row r="10" spans="1:8" s="5" customFormat="1" ht="18" x14ac:dyDescent="0.25">
      <c r="A10" s="63">
        <v>7</v>
      </c>
      <c r="B10" s="49" t="s">
        <v>68</v>
      </c>
      <c r="C10" s="35">
        <v>1814</v>
      </c>
      <c r="D10" s="89">
        <f>C10/15</f>
        <v>120.93333333333334</v>
      </c>
      <c r="E10" s="35">
        <v>1789</v>
      </c>
      <c r="F10" s="89">
        <f>E10/15</f>
        <v>119.26666666666667</v>
      </c>
      <c r="G10" s="35">
        <v>1554</v>
      </c>
      <c r="H10" s="89">
        <f>G10/15</f>
        <v>103.6</v>
      </c>
    </row>
    <row r="11" spans="1:8" s="5" customFormat="1" ht="18" x14ac:dyDescent="0.25">
      <c r="A11" s="66">
        <v>8</v>
      </c>
      <c r="B11" s="65" t="s">
        <v>6</v>
      </c>
      <c r="C11" s="68">
        <v>1565</v>
      </c>
      <c r="D11" s="37">
        <f t="shared" si="0"/>
        <v>104.33333333333333</v>
      </c>
      <c r="E11" s="68">
        <v>1692</v>
      </c>
      <c r="F11" s="37">
        <f t="shared" si="0"/>
        <v>112.8</v>
      </c>
      <c r="G11" s="68">
        <v>1547</v>
      </c>
      <c r="H11" s="37">
        <f t="shared" si="0"/>
        <v>103.13333333333334</v>
      </c>
    </row>
    <row r="12" spans="1:8" s="5" customFormat="1" ht="18" x14ac:dyDescent="0.25">
      <c r="A12" s="63">
        <v>9</v>
      </c>
      <c r="B12" s="49" t="s">
        <v>77</v>
      </c>
      <c r="C12" s="35">
        <v>1555</v>
      </c>
      <c r="D12" s="89">
        <f>C12/15</f>
        <v>103.66666666666667</v>
      </c>
      <c r="E12" s="35">
        <v>1672</v>
      </c>
      <c r="F12" s="89">
        <f>E12/15</f>
        <v>111.46666666666667</v>
      </c>
      <c r="G12" s="44" t="s">
        <v>95</v>
      </c>
      <c r="H12" s="44" t="s">
        <v>95</v>
      </c>
    </row>
    <row r="13" spans="1:8" s="5" customFormat="1" ht="18" x14ac:dyDescent="0.25">
      <c r="A13" s="66">
        <v>10</v>
      </c>
      <c r="B13" s="65" t="s">
        <v>22</v>
      </c>
      <c r="C13" s="69" t="s">
        <v>95</v>
      </c>
      <c r="D13" s="46" t="s">
        <v>95</v>
      </c>
      <c r="E13" s="68">
        <v>1663</v>
      </c>
      <c r="F13" s="37">
        <f t="shared" si="0"/>
        <v>110.86666666666666</v>
      </c>
      <c r="G13" s="69" t="s">
        <v>95</v>
      </c>
      <c r="H13" s="46" t="s">
        <v>95</v>
      </c>
    </row>
    <row r="14" spans="1:8" s="5" customFormat="1" ht="18" x14ac:dyDescent="0.25">
      <c r="A14" s="63">
        <v>11</v>
      </c>
      <c r="B14" s="49" t="s">
        <v>12</v>
      </c>
      <c r="C14" s="35">
        <v>1516</v>
      </c>
      <c r="D14" s="89">
        <f>C14/15</f>
        <v>101.06666666666666</v>
      </c>
      <c r="E14" s="35">
        <v>1661</v>
      </c>
      <c r="F14" s="89">
        <f>E14/15</f>
        <v>110.73333333333333</v>
      </c>
      <c r="G14" s="44" t="s">
        <v>95</v>
      </c>
      <c r="H14" s="44" t="s">
        <v>95</v>
      </c>
    </row>
    <row r="15" spans="1:8" s="5" customFormat="1" ht="18" x14ac:dyDescent="0.25">
      <c r="A15" s="66">
        <v>12</v>
      </c>
      <c r="B15" s="65" t="s">
        <v>157</v>
      </c>
      <c r="C15" s="68">
        <v>1693</v>
      </c>
      <c r="D15" s="37">
        <f t="shared" si="0"/>
        <v>112.86666666666666</v>
      </c>
      <c r="E15" s="68">
        <v>1645</v>
      </c>
      <c r="F15" s="37">
        <f t="shared" si="0"/>
        <v>109.66666666666667</v>
      </c>
      <c r="G15" s="69" t="s">
        <v>95</v>
      </c>
      <c r="H15" s="46" t="s">
        <v>95</v>
      </c>
    </row>
    <row r="16" spans="1:8" s="5" customFormat="1" ht="18" x14ac:dyDescent="0.25">
      <c r="A16" s="63">
        <v>13</v>
      </c>
      <c r="B16" s="49" t="s">
        <v>53</v>
      </c>
      <c r="C16" s="35">
        <v>1562</v>
      </c>
      <c r="D16" s="89">
        <f>C16/15</f>
        <v>104.13333333333334</v>
      </c>
      <c r="E16" s="35">
        <v>1550</v>
      </c>
      <c r="F16" s="89">
        <f>E16/15</f>
        <v>103.33333333333333</v>
      </c>
      <c r="G16" s="44" t="s">
        <v>95</v>
      </c>
      <c r="H16" s="44" t="s">
        <v>95</v>
      </c>
    </row>
    <row r="17" spans="1:8" s="5" customFormat="1" ht="18" x14ac:dyDescent="0.25">
      <c r="A17" s="66">
        <v>14</v>
      </c>
      <c r="B17" s="65" t="s">
        <v>9</v>
      </c>
      <c r="C17" s="68">
        <v>1566</v>
      </c>
      <c r="D17" s="37">
        <f t="shared" si="0"/>
        <v>104.4</v>
      </c>
      <c r="E17" s="68">
        <v>1536</v>
      </c>
      <c r="F17" s="37">
        <f t="shared" si="0"/>
        <v>102.4</v>
      </c>
      <c r="G17" s="69" t="s">
        <v>95</v>
      </c>
      <c r="H17" s="46" t="s">
        <v>95</v>
      </c>
    </row>
    <row r="18" spans="1:8" s="5" customFormat="1" ht="18" x14ac:dyDescent="0.25">
      <c r="A18" s="63">
        <v>15</v>
      </c>
      <c r="B18" s="49" t="s">
        <v>78</v>
      </c>
      <c r="C18" s="35">
        <v>1710</v>
      </c>
      <c r="D18" s="89">
        <f>C18/15</f>
        <v>114</v>
      </c>
      <c r="E18" s="35">
        <v>1493</v>
      </c>
      <c r="F18" s="89">
        <f>E18/15</f>
        <v>99.533333333333331</v>
      </c>
      <c r="G18" s="44" t="s">
        <v>95</v>
      </c>
      <c r="H18" s="44" t="s">
        <v>95</v>
      </c>
    </row>
    <row r="19" spans="1:8" s="5" customFormat="1" ht="18" x14ac:dyDescent="0.25">
      <c r="A19" s="66">
        <v>16</v>
      </c>
      <c r="B19" s="65" t="s">
        <v>59</v>
      </c>
      <c r="C19" s="68">
        <v>1484</v>
      </c>
      <c r="D19" s="37">
        <f t="shared" si="0"/>
        <v>98.933333333333337</v>
      </c>
      <c r="E19" s="69" t="s">
        <v>95</v>
      </c>
      <c r="F19" s="46" t="s">
        <v>95</v>
      </c>
      <c r="G19" s="69" t="s">
        <v>95</v>
      </c>
      <c r="H19" s="46" t="s">
        <v>95</v>
      </c>
    </row>
    <row r="20" spans="1:8" s="5" customFormat="1" ht="18" x14ac:dyDescent="0.25">
      <c r="A20" s="63"/>
      <c r="B20" s="49" t="s">
        <v>175</v>
      </c>
      <c r="C20" s="35">
        <v>1422</v>
      </c>
      <c r="D20" s="89">
        <f>C20/15</f>
        <v>94.8</v>
      </c>
      <c r="E20" s="44" t="s">
        <v>95</v>
      </c>
      <c r="F20" s="44" t="s">
        <v>95</v>
      </c>
      <c r="G20" s="44" t="s">
        <v>95</v>
      </c>
      <c r="H20" s="44" t="s">
        <v>95</v>
      </c>
    </row>
    <row r="21" spans="1:8" s="5" customFormat="1" ht="18" x14ac:dyDescent="0.25">
      <c r="A21" s="66">
        <v>17</v>
      </c>
      <c r="B21" s="65" t="s">
        <v>181</v>
      </c>
      <c r="C21" s="68">
        <v>1353</v>
      </c>
      <c r="D21" s="37">
        <f t="shared" si="0"/>
        <v>90.2</v>
      </c>
      <c r="E21" s="69" t="s">
        <v>95</v>
      </c>
      <c r="F21" s="46" t="s">
        <v>95</v>
      </c>
      <c r="G21" s="69" t="s">
        <v>95</v>
      </c>
      <c r="H21" s="46" t="s">
        <v>95</v>
      </c>
    </row>
    <row r="22" spans="1:8" s="5" customFormat="1" ht="18" x14ac:dyDescent="0.25">
      <c r="A22" s="63">
        <v>18</v>
      </c>
      <c r="B22" s="49" t="s">
        <v>11</v>
      </c>
      <c r="C22" s="35">
        <v>1266</v>
      </c>
      <c r="D22" s="89">
        <f>C22/15</f>
        <v>84.4</v>
      </c>
      <c r="E22" s="44" t="s">
        <v>95</v>
      </c>
      <c r="F22" s="44" t="s">
        <v>95</v>
      </c>
      <c r="G22" s="44" t="s">
        <v>95</v>
      </c>
      <c r="H22" s="44" t="s">
        <v>95</v>
      </c>
    </row>
    <row r="23" spans="1:8" s="5" customFormat="1" ht="18" x14ac:dyDescent="0.25">
      <c r="A23" s="66">
        <v>19</v>
      </c>
      <c r="B23" s="65" t="s">
        <v>71</v>
      </c>
      <c r="C23" s="68">
        <v>967</v>
      </c>
      <c r="D23" s="37">
        <f t="shared" si="0"/>
        <v>64.466666666666669</v>
      </c>
      <c r="E23" s="69" t="s">
        <v>95</v>
      </c>
      <c r="F23" s="46" t="s">
        <v>95</v>
      </c>
      <c r="G23" s="69" t="s">
        <v>95</v>
      </c>
      <c r="H23" s="46" t="s">
        <v>95</v>
      </c>
    </row>
    <row r="24" spans="1:8" x14ac:dyDescent="0.25">
      <c r="F24" s="5"/>
    </row>
  </sheetData>
  <mergeCells count="6">
    <mergeCell ref="B1:B3"/>
    <mergeCell ref="C1:H1"/>
    <mergeCell ref="A1:A3"/>
    <mergeCell ref="C2:D2"/>
    <mergeCell ref="E2:F2"/>
    <mergeCell ref="G2:H2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57"/>
  <sheetViews>
    <sheetView zoomScaleNormal="100" workbookViewId="0">
      <pane xSplit="18" ySplit="3" topLeftCell="S4" activePane="bottomRight" state="frozen"/>
      <selection pane="topRight" activeCell="S1" sqref="S1"/>
      <selection pane="bottomLeft" activeCell="A4" sqref="A4"/>
      <selection pane="bottomRight" activeCell="V12" sqref="V12"/>
    </sheetView>
  </sheetViews>
  <sheetFormatPr defaultRowHeight="18" x14ac:dyDescent="0.25"/>
  <cols>
    <col min="1" max="1" width="9.109375" style="41"/>
    <col min="2" max="2" width="46.33203125" style="43" bestFit="1" customWidth="1"/>
    <col min="3" max="5" width="9.33203125" style="41" customWidth="1"/>
    <col min="6" max="6" width="11.44140625" style="41" customWidth="1"/>
    <col min="7" max="7" width="13.33203125" style="41" customWidth="1"/>
    <col min="8" max="10" width="9.33203125" style="41" customWidth="1"/>
    <col min="11" max="11" width="11.44140625" style="41" customWidth="1"/>
    <col min="12" max="12" width="13.33203125" style="41" customWidth="1"/>
    <col min="13" max="15" width="9.33203125" style="41" customWidth="1"/>
    <col min="16" max="16" width="11.44140625" style="41" customWidth="1"/>
    <col min="17" max="17" width="13.33203125" style="41" customWidth="1"/>
    <col min="18" max="18" width="66.33203125" style="41" bestFit="1" customWidth="1"/>
  </cols>
  <sheetData>
    <row r="1" spans="1:18" ht="19.95" customHeight="1" x14ac:dyDescent="0.25">
      <c r="A1" s="140" t="s">
        <v>79</v>
      </c>
      <c r="B1" s="140" t="s">
        <v>80</v>
      </c>
      <c r="C1" s="140" t="s">
        <v>83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 t="s">
        <v>81</v>
      </c>
    </row>
    <row r="2" spans="1:18" ht="19.95" customHeight="1" x14ac:dyDescent="0.25">
      <c r="A2" s="140"/>
      <c r="B2" s="140"/>
      <c r="C2" s="141" t="s">
        <v>84</v>
      </c>
      <c r="D2" s="141"/>
      <c r="E2" s="141"/>
      <c r="F2" s="141"/>
      <c r="G2" s="141"/>
      <c r="H2" s="142" t="s">
        <v>85</v>
      </c>
      <c r="I2" s="142"/>
      <c r="J2" s="142"/>
      <c r="K2" s="142"/>
      <c r="L2" s="142"/>
      <c r="M2" s="143" t="s">
        <v>63</v>
      </c>
      <c r="N2" s="143"/>
      <c r="O2" s="143"/>
      <c r="P2" s="143"/>
      <c r="Q2" s="143"/>
      <c r="R2" s="140"/>
    </row>
    <row r="3" spans="1:18" ht="80.400000000000006" customHeight="1" x14ac:dyDescent="0.25">
      <c r="A3" s="140"/>
      <c r="B3" s="140"/>
      <c r="C3" s="83" t="s">
        <v>1</v>
      </c>
      <c r="D3" s="83" t="s">
        <v>2</v>
      </c>
      <c r="E3" s="83" t="s">
        <v>29</v>
      </c>
      <c r="F3" s="52" t="s">
        <v>135</v>
      </c>
      <c r="G3" s="52" t="s">
        <v>136</v>
      </c>
      <c r="H3" s="84" t="s">
        <v>1</v>
      </c>
      <c r="I3" s="84" t="s">
        <v>2</v>
      </c>
      <c r="J3" s="84" t="s">
        <v>29</v>
      </c>
      <c r="K3" s="53" t="s">
        <v>135</v>
      </c>
      <c r="L3" s="53" t="s">
        <v>136</v>
      </c>
      <c r="M3" s="85" t="s">
        <v>1</v>
      </c>
      <c r="N3" s="85" t="s">
        <v>2</v>
      </c>
      <c r="O3" s="85" t="s">
        <v>29</v>
      </c>
      <c r="P3" s="54" t="s">
        <v>135</v>
      </c>
      <c r="Q3" s="54" t="s">
        <v>136</v>
      </c>
      <c r="R3" s="140"/>
    </row>
    <row r="4" spans="1:18" x14ac:dyDescent="0.25">
      <c r="A4" s="76" t="s">
        <v>108</v>
      </c>
      <c r="B4" s="101" t="s">
        <v>8</v>
      </c>
      <c r="C4" s="99">
        <v>223</v>
      </c>
      <c r="D4" s="90">
        <v>181</v>
      </c>
      <c r="E4" s="90">
        <v>145</v>
      </c>
      <c r="F4" s="40">
        <v>549</v>
      </c>
      <c r="G4" s="38">
        <v>183</v>
      </c>
      <c r="H4" s="100">
        <v>180</v>
      </c>
      <c r="I4" s="90">
        <v>126</v>
      </c>
      <c r="J4" s="91">
        <v>171</v>
      </c>
      <c r="K4" s="94">
        <v>477</v>
      </c>
      <c r="L4" s="37">
        <v>159</v>
      </c>
      <c r="M4" s="90">
        <v>166</v>
      </c>
      <c r="N4" s="100">
        <v>192</v>
      </c>
      <c r="O4" s="90">
        <v>137</v>
      </c>
      <c r="P4" s="94">
        <v>495</v>
      </c>
      <c r="Q4" s="37">
        <v>165</v>
      </c>
      <c r="R4" s="34" t="s">
        <v>4</v>
      </c>
    </row>
    <row r="5" spans="1:18" s="5" customFormat="1" x14ac:dyDescent="0.25">
      <c r="A5" s="61" t="s">
        <v>109</v>
      </c>
      <c r="B5" s="50" t="s">
        <v>14</v>
      </c>
      <c r="C5" s="35">
        <v>146</v>
      </c>
      <c r="D5" s="35">
        <v>135</v>
      </c>
      <c r="E5" s="48">
        <v>193</v>
      </c>
      <c r="F5" s="40">
        <v>474</v>
      </c>
      <c r="G5" s="47">
        <v>158</v>
      </c>
      <c r="H5" s="35">
        <v>126</v>
      </c>
      <c r="I5" s="35">
        <v>136</v>
      </c>
      <c r="J5" s="48">
        <v>171</v>
      </c>
      <c r="K5" s="94">
        <v>433</v>
      </c>
      <c r="L5" s="39">
        <v>144.33333333333334</v>
      </c>
      <c r="M5" s="48">
        <v>156</v>
      </c>
      <c r="N5" s="35">
        <v>140</v>
      </c>
      <c r="O5" s="35">
        <v>127</v>
      </c>
      <c r="P5" s="94">
        <v>423</v>
      </c>
      <c r="Q5" s="39">
        <v>141</v>
      </c>
      <c r="R5" s="35" t="s">
        <v>7</v>
      </c>
    </row>
    <row r="6" spans="1:18" x14ac:dyDescent="0.25">
      <c r="A6" s="76" t="s">
        <v>116</v>
      </c>
      <c r="B6" s="101" t="s">
        <v>24</v>
      </c>
      <c r="C6" s="90">
        <v>117</v>
      </c>
      <c r="D6" s="90">
        <v>126</v>
      </c>
      <c r="E6" s="100">
        <v>151</v>
      </c>
      <c r="F6" s="94">
        <v>394</v>
      </c>
      <c r="G6" s="37">
        <v>131.33333333333334</v>
      </c>
      <c r="H6" s="100">
        <v>141</v>
      </c>
      <c r="I6" s="90">
        <v>128</v>
      </c>
      <c r="J6" s="91">
        <v>137</v>
      </c>
      <c r="K6" s="94">
        <v>406</v>
      </c>
      <c r="L6" s="37">
        <v>135.33333333333334</v>
      </c>
      <c r="M6" s="90">
        <v>130</v>
      </c>
      <c r="N6" s="100">
        <v>178</v>
      </c>
      <c r="O6" s="90">
        <v>155</v>
      </c>
      <c r="P6" s="40">
        <v>463</v>
      </c>
      <c r="Q6" s="38">
        <v>154.33333333333334</v>
      </c>
      <c r="R6" s="34" t="s">
        <v>15</v>
      </c>
    </row>
    <row r="7" spans="1:18" s="5" customFormat="1" x14ac:dyDescent="0.25">
      <c r="A7" s="62" t="s">
        <v>113</v>
      </c>
      <c r="B7" s="49" t="s">
        <v>31</v>
      </c>
      <c r="C7" s="35">
        <v>119</v>
      </c>
      <c r="D7" s="35">
        <v>111</v>
      </c>
      <c r="E7" s="48">
        <v>147</v>
      </c>
      <c r="F7" s="94">
        <v>377</v>
      </c>
      <c r="G7" s="39">
        <v>125.66666666666667</v>
      </c>
      <c r="H7" s="35">
        <v>100</v>
      </c>
      <c r="I7" s="35">
        <v>103</v>
      </c>
      <c r="J7" s="48">
        <v>110</v>
      </c>
      <c r="K7" s="95">
        <v>313</v>
      </c>
      <c r="L7" s="39">
        <v>104.33333333333333</v>
      </c>
      <c r="M7" s="35">
        <v>158</v>
      </c>
      <c r="N7" s="48">
        <v>179</v>
      </c>
      <c r="O7" s="35">
        <v>117</v>
      </c>
      <c r="P7" s="40">
        <v>454</v>
      </c>
      <c r="Q7" s="39">
        <v>151.33333333333334</v>
      </c>
      <c r="R7" s="35" t="s">
        <v>58</v>
      </c>
    </row>
    <row r="8" spans="1:18" x14ac:dyDescent="0.25">
      <c r="A8" s="75" t="s">
        <v>114</v>
      </c>
      <c r="B8" s="102" t="s">
        <v>147</v>
      </c>
      <c r="C8" s="90">
        <v>150</v>
      </c>
      <c r="D8" s="90">
        <v>138</v>
      </c>
      <c r="E8" s="100">
        <v>159</v>
      </c>
      <c r="F8" s="40">
        <v>447</v>
      </c>
      <c r="G8" s="37">
        <v>149</v>
      </c>
      <c r="H8" s="90">
        <v>122</v>
      </c>
      <c r="I8" s="100">
        <v>144</v>
      </c>
      <c r="J8" s="91">
        <v>138</v>
      </c>
      <c r="K8" s="95">
        <v>404</v>
      </c>
      <c r="L8" s="96">
        <v>134.66666666666666</v>
      </c>
      <c r="M8" s="90">
        <v>131</v>
      </c>
      <c r="N8" s="100">
        <v>171</v>
      </c>
      <c r="O8" s="90">
        <v>121</v>
      </c>
      <c r="P8" s="94">
        <v>423</v>
      </c>
      <c r="Q8" s="37">
        <v>141</v>
      </c>
      <c r="R8" s="34" t="s">
        <v>58</v>
      </c>
    </row>
    <row r="9" spans="1:18" s="5" customFormat="1" x14ac:dyDescent="0.25">
      <c r="A9" s="62" t="s">
        <v>115</v>
      </c>
      <c r="B9" s="49" t="s">
        <v>96</v>
      </c>
      <c r="C9" s="35">
        <v>148</v>
      </c>
      <c r="D9" s="48">
        <v>161</v>
      </c>
      <c r="E9" s="35">
        <v>125</v>
      </c>
      <c r="F9" s="94">
        <v>434</v>
      </c>
      <c r="G9" s="39">
        <v>144.66666666666666</v>
      </c>
      <c r="H9" s="35">
        <v>105</v>
      </c>
      <c r="I9" s="35">
        <v>146</v>
      </c>
      <c r="J9" s="48">
        <v>146</v>
      </c>
      <c r="K9" s="95">
        <v>397</v>
      </c>
      <c r="L9" s="39">
        <v>132.33333333333334</v>
      </c>
      <c r="M9" s="35">
        <v>157</v>
      </c>
      <c r="N9" s="48">
        <v>158</v>
      </c>
      <c r="O9" s="35">
        <v>131</v>
      </c>
      <c r="P9" s="40">
        <v>446</v>
      </c>
      <c r="Q9" s="39">
        <v>148.66666666666666</v>
      </c>
      <c r="R9" s="35" t="s">
        <v>7</v>
      </c>
    </row>
    <row r="10" spans="1:18" x14ac:dyDescent="0.25">
      <c r="A10" s="75" t="s">
        <v>112</v>
      </c>
      <c r="B10" s="102" t="s">
        <v>3</v>
      </c>
      <c r="C10" s="90">
        <v>131</v>
      </c>
      <c r="D10" s="90">
        <v>157</v>
      </c>
      <c r="E10" s="100">
        <v>157</v>
      </c>
      <c r="F10" s="40">
        <v>445</v>
      </c>
      <c r="G10" s="37">
        <v>148.33333333333334</v>
      </c>
      <c r="H10" s="100">
        <v>150</v>
      </c>
      <c r="I10" s="90">
        <v>149</v>
      </c>
      <c r="J10" s="91">
        <v>117</v>
      </c>
      <c r="K10" s="94">
        <v>416</v>
      </c>
      <c r="L10" s="37">
        <v>138.66666666666666</v>
      </c>
      <c r="M10" s="100">
        <v>159</v>
      </c>
      <c r="N10" s="90">
        <v>114</v>
      </c>
      <c r="O10" s="90">
        <v>158</v>
      </c>
      <c r="P10" s="94">
        <v>431</v>
      </c>
      <c r="Q10" s="37">
        <v>143.66666666666666</v>
      </c>
      <c r="R10" s="34" t="s">
        <v>4</v>
      </c>
    </row>
    <row r="11" spans="1:18" s="5" customFormat="1" x14ac:dyDescent="0.25">
      <c r="A11" s="62" t="s">
        <v>110</v>
      </c>
      <c r="B11" s="49" t="s">
        <v>142</v>
      </c>
      <c r="C11" s="35">
        <v>142</v>
      </c>
      <c r="D11" s="35">
        <v>135</v>
      </c>
      <c r="E11" s="48">
        <v>146</v>
      </c>
      <c r="F11" s="94">
        <v>423</v>
      </c>
      <c r="G11" s="39">
        <v>141</v>
      </c>
      <c r="H11" s="35">
        <v>111</v>
      </c>
      <c r="I11" s="48">
        <v>161</v>
      </c>
      <c r="J11" s="93">
        <v>116</v>
      </c>
      <c r="K11" s="94">
        <v>388</v>
      </c>
      <c r="L11" s="39">
        <v>129.33333333333334</v>
      </c>
      <c r="M11" s="35">
        <v>136</v>
      </c>
      <c r="N11" s="48">
        <v>178</v>
      </c>
      <c r="O11" s="35">
        <v>131</v>
      </c>
      <c r="P11" s="40">
        <v>445</v>
      </c>
      <c r="Q11" s="39">
        <v>148.33333333333334</v>
      </c>
      <c r="R11" s="35" t="s">
        <v>4</v>
      </c>
    </row>
    <row r="12" spans="1:18" x14ac:dyDescent="0.25">
      <c r="A12" s="75" t="s">
        <v>137</v>
      </c>
      <c r="B12" s="102" t="s">
        <v>145</v>
      </c>
      <c r="C12" s="100">
        <v>166</v>
      </c>
      <c r="D12" s="90">
        <v>159</v>
      </c>
      <c r="E12" s="90">
        <v>104</v>
      </c>
      <c r="F12" s="94">
        <v>429</v>
      </c>
      <c r="G12" s="37">
        <v>143</v>
      </c>
      <c r="H12" s="100">
        <v>164</v>
      </c>
      <c r="I12" s="90">
        <v>135</v>
      </c>
      <c r="J12" s="91">
        <v>144</v>
      </c>
      <c r="K12" s="40">
        <v>443</v>
      </c>
      <c r="L12" s="37">
        <v>147.66666666666666</v>
      </c>
      <c r="M12" s="100">
        <v>149</v>
      </c>
      <c r="N12" s="90">
        <v>148</v>
      </c>
      <c r="O12" s="90">
        <v>113</v>
      </c>
      <c r="P12" s="94">
        <v>410</v>
      </c>
      <c r="Q12" s="37">
        <v>136.66666666666666</v>
      </c>
      <c r="R12" s="34" t="s">
        <v>25</v>
      </c>
    </row>
    <row r="13" spans="1:18" s="5" customFormat="1" x14ac:dyDescent="0.25">
      <c r="A13" s="62" t="s">
        <v>137</v>
      </c>
      <c r="B13" s="49" t="s">
        <v>105</v>
      </c>
      <c r="C13" s="35">
        <v>119</v>
      </c>
      <c r="D13" s="48">
        <v>126</v>
      </c>
      <c r="E13" s="35">
        <v>86</v>
      </c>
      <c r="F13" s="94">
        <v>331</v>
      </c>
      <c r="G13" s="39">
        <v>110.33333333333333</v>
      </c>
      <c r="H13" s="35">
        <v>143</v>
      </c>
      <c r="I13" s="35">
        <v>149</v>
      </c>
      <c r="J13" s="48">
        <v>151</v>
      </c>
      <c r="K13" s="40">
        <v>443</v>
      </c>
      <c r="L13" s="39">
        <v>147.66666666666666</v>
      </c>
      <c r="M13" s="48">
        <v>119</v>
      </c>
      <c r="N13" s="35">
        <v>95</v>
      </c>
      <c r="O13" s="35">
        <v>108</v>
      </c>
      <c r="P13" s="94">
        <v>322</v>
      </c>
      <c r="Q13" s="39">
        <v>107.33333333333333</v>
      </c>
      <c r="R13" s="35" t="s">
        <v>15</v>
      </c>
    </row>
    <row r="14" spans="1:18" x14ac:dyDescent="0.25">
      <c r="A14" s="75" t="s">
        <v>118</v>
      </c>
      <c r="B14" s="102" t="s">
        <v>154</v>
      </c>
      <c r="C14" s="90">
        <v>130</v>
      </c>
      <c r="D14" s="90">
        <v>145</v>
      </c>
      <c r="E14" s="100">
        <v>165</v>
      </c>
      <c r="F14" s="40">
        <v>440</v>
      </c>
      <c r="G14" s="37">
        <v>146.66666666666666</v>
      </c>
      <c r="H14" s="90">
        <v>113</v>
      </c>
      <c r="I14" s="100">
        <v>146</v>
      </c>
      <c r="J14" s="91">
        <v>100</v>
      </c>
      <c r="K14" s="95">
        <v>359</v>
      </c>
      <c r="L14" s="37">
        <v>119.66666666666667</v>
      </c>
      <c r="M14" s="100">
        <v>165</v>
      </c>
      <c r="N14" s="90">
        <v>102</v>
      </c>
      <c r="O14" s="90">
        <v>124</v>
      </c>
      <c r="P14" s="94">
        <v>391</v>
      </c>
      <c r="Q14" s="37">
        <v>130.33333333333334</v>
      </c>
      <c r="R14" s="34" t="s">
        <v>5</v>
      </c>
    </row>
    <row r="15" spans="1:18" s="5" customFormat="1" x14ac:dyDescent="0.25">
      <c r="A15" s="62" t="s">
        <v>119</v>
      </c>
      <c r="B15" s="49" t="s">
        <v>10</v>
      </c>
      <c r="C15" s="48">
        <v>138</v>
      </c>
      <c r="D15" s="35">
        <v>128</v>
      </c>
      <c r="E15" s="35">
        <v>133</v>
      </c>
      <c r="F15" s="94">
        <v>399</v>
      </c>
      <c r="G15" s="39">
        <v>133</v>
      </c>
      <c r="H15" s="35">
        <v>159</v>
      </c>
      <c r="I15" s="35">
        <v>113</v>
      </c>
      <c r="J15" s="48">
        <v>167</v>
      </c>
      <c r="K15" s="40">
        <v>439</v>
      </c>
      <c r="L15" s="39">
        <v>146.33333333333334</v>
      </c>
      <c r="M15" s="35">
        <v>106</v>
      </c>
      <c r="N15" s="48">
        <v>138</v>
      </c>
      <c r="O15" s="35">
        <v>125</v>
      </c>
      <c r="P15" s="94">
        <v>369</v>
      </c>
      <c r="Q15" s="39">
        <v>123</v>
      </c>
      <c r="R15" s="35" t="s">
        <v>5</v>
      </c>
    </row>
    <row r="16" spans="1:18" x14ac:dyDescent="0.25">
      <c r="A16" s="75" t="s">
        <v>120</v>
      </c>
      <c r="B16" s="102" t="s">
        <v>146</v>
      </c>
      <c r="C16" s="90">
        <v>109</v>
      </c>
      <c r="D16" s="100">
        <v>145</v>
      </c>
      <c r="E16" s="90">
        <v>144</v>
      </c>
      <c r="F16" s="94">
        <v>398</v>
      </c>
      <c r="G16" s="37">
        <v>132.66666666666666</v>
      </c>
      <c r="H16" s="90">
        <v>124</v>
      </c>
      <c r="I16" s="90">
        <v>107</v>
      </c>
      <c r="J16" s="100">
        <v>157</v>
      </c>
      <c r="K16" s="95">
        <v>388</v>
      </c>
      <c r="L16" s="96">
        <v>129.33333333333334</v>
      </c>
      <c r="M16" s="100">
        <v>168</v>
      </c>
      <c r="N16" s="90">
        <v>116</v>
      </c>
      <c r="O16" s="90">
        <v>152</v>
      </c>
      <c r="P16" s="40">
        <v>436</v>
      </c>
      <c r="Q16" s="37">
        <v>145.33333333333334</v>
      </c>
      <c r="R16" s="34" t="s">
        <v>25</v>
      </c>
    </row>
    <row r="17" spans="1:18" s="5" customFormat="1" x14ac:dyDescent="0.25">
      <c r="A17" s="62" t="s">
        <v>121</v>
      </c>
      <c r="B17" s="49" t="s">
        <v>13</v>
      </c>
      <c r="C17" s="44" t="s">
        <v>82</v>
      </c>
      <c r="D17" s="44" t="s">
        <v>82</v>
      </c>
      <c r="E17" s="44" t="s">
        <v>82</v>
      </c>
      <c r="F17" s="45" t="s">
        <v>82</v>
      </c>
      <c r="G17" s="44" t="s">
        <v>82</v>
      </c>
      <c r="H17" s="48">
        <v>151</v>
      </c>
      <c r="I17" s="35">
        <v>150</v>
      </c>
      <c r="J17" s="93">
        <v>133</v>
      </c>
      <c r="K17" s="40">
        <v>434</v>
      </c>
      <c r="L17" s="39">
        <v>144.66666666666666</v>
      </c>
      <c r="M17" s="44" t="s">
        <v>82</v>
      </c>
      <c r="N17" s="44" t="s">
        <v>82</v>
      </c>
      <c r="O17" s="44" t="s">
        <v>82</v>
      </c>
      <c r="P17" s="45" t="s">
        <v>82</v>
      </c>
      <c r="Q17" s="44" t="s">
        <v>82</v>
      </c>
      <c r="R17" s="35" t="s">
        <v>22</v>
      </c>
    </row>
    <row r="18" spans="1:18" x14ac:dyDescent="0.25">
      <c r="A18" s="75" t="s">
        <v>195</v>
      </c>
      <c r="B18" s="102" t="s">
        <v>26</v>
      </c>
      <c r="C18" s="100">
        <v>181</v>
      </c>
      <c r="D18" s="90">
        <v>120</v>
      </c>
      <c r="E18" s="90">
        <v>132</v>
      </c>
      <c r="F18" s="40">
        <v>433</v>
      </c>
      <c r="G18" s="37">
        <v>144.33333333333334</v>
      </c>
      <c r="H18" s="90">
        <v>129</v>
      </c>
      <c r="I18" s="90">
        <v>126</v>
      </c>
      <c r="J18" s="100">
        <v>145</v>
      </c>
      <c r="K18" s="95">
        <v>400</v>
      </c>
      <c r="L18" s="37">
        <v>133.33333333333334</v>
      </c>
      <c r="M18" s="90">
        <v>125</v>
      </c>
      <c r="N18" s="100">
        <v>139</v>
      </c>
      <c r="O18" s="90">
        <v>125</v>
      </c>
      <c r="P18" s="94">
        <v>389</v>
      </c>
      <c r="Q18" s="37">
        <v>129.66666666666666</v>
      </c>
      <c r="R18" s="34" t="s">
        <v>25</v>
      </c>
    </row>
    <row r="19" spans="1:18" s="5" customFormat="1" x14ac:dyDescent="0.25">
      <c r="A19" s="62" t="s">
        <v>228</v>
      </c>
      <c r="B19" s="49" t="s">
        <v>155</v>
      </c>
      <c r="C19" s="48">
        <v>128</v>
      </c>
      <c r="D19" s="35">
        <v>107</v>
      </c>
      <c r="E19" s="35">
        <v>120</v>
      </c>
      <c r="F19" s="94">
        <v>355</v>
      </c>
      <c r="G19" s="39">
        <v>118.33333333333333</v>
      </c>
      <c r="H19" s="48">
        <v>149</v>
      </c>
      <c r="I19" s="35">
        <v>135</v>
      </c>
      <c r="J19" s="93">
        <v>132</v>
      </c>
      <c r="K19" s="40">
        <v>416</v>
      </c>
      <c r="L19" s="39">
        <v>138.66666666666666</v>
      </c>
      <c r="M19" s="35">
        <v>142</v>
      </c>
      <c r="N19" s="35">
        <v>110</v>
      </c>
      <c r="O19" s="48">
        <v>160</v>
      </c>
      <c r="P19" s="94">
        <v>412</v>
      </c>
      <c r="Q19" s="39">
        <v>137.33333333333334</v>
      </c>
      <c r="R19" s="35" t="s">
        <v>5</v>
      </c>
    </row>
    <row r="20" spans="1:18" x14ac:dyDescent="0.25">
      <c r="A20" s="75" t="s">
        <v>228</v>
      </c>
      <c r="B20" s="102" t="s">
        <v>183</v>
      </c>
      <c r="C20" s="100">
        <v>155</v>
      </c>
      <c r="D20" s="90">
        <v>121</v>
      </c>
      <c r="E20" s="90">
        <v>140</v>
      </c>
      <c r="F20" s="40">
        <v>416</v>
      </c>
      <c r="G20" s="37">
        <v>138.66666666666666</v>
      </c>
      <c r="H20" s="74" t="s">
        <v>82</v>
      </c>
      <c r="I20" s="74" t="s">
        <v>82</v>
      </c>
      <c r="J20" s="74" t="s">
        <v>82</v>
      </c>
      <c r="K20" s="45" t="s">
        <v>82</v>
      </c>
      <c r="L20" s="46" t="s">
        <v>82</v>
      </c>
      <c r="M20" s="74" t="s">
        <v>82</v>
      </c>
      <c r="N20" s="74" t="s">
        <v>82</v>
      </c>
      <c r="O20" s="74" t="s">
        <v>82</v>
      </c>
      <c r="P20" s="45" t="s">
        <v>82</v>
      </c>
      <c r="Q20" s="46" t="s">
        <v>82</v>
      </c>
      <c r="R20" s="34" t="s">
        <v>181</v>
      </c>
    </row>
    <row r="21" spans="1:18" s="5" customFormat="1" x14ac:dyDescent="0.25">
      <c r="A21" s="62" t="s">
        <v>123</v>
      </c>
      <c r="B21" s="49" t="s">
        <v>103</v>
      </c>
      <c r="C21" s="35">
        <v>112</v>
      </c>
      <c r="D21" s="48">
        <v>195</v>
      </c>
      <c r="E21" s="35">
        <v>98</v>
      </c>
      <c r="F21" s="40">
        <v>405</v>
      </c>
      <c r="G21" s="39">
        <v>135</v>
      </c>
      <c r="H21" s="35">
        <v>103</v>
      </c>
      <c r="I21" s="35">
        <v>111</v>
      </c>
      <c r="J21" s="48">
        <v>116</v>
      </c>
      <c r="K21" s="95">
        <v>330</v>
      </c>
      <c r="L21" s="39">
        <v>110</v>
      </c>
      <c r="M21" s="44" t="s">
        <v>82</v>
      </c>
      <c r="N21" s="44" t="s">
        <v>82</v>
      </c>
      <c r="O21" s="44" t="s">
        <v>82</v>
      </c>
      <c r="P21" s="45" t="s">
        <v>82</v>
      </c>
      <c r="Q21" s="44" t="s">
        <v>82</v>
      </c>
      <c r="R21" s="35" t="s">
        <v>78</v>
      </c>
    </row>
    <row r="22" spans="1:18" x14ac:dyDescent="0.25">
      <c r="A22" s="75" t="s">
        <v>124</v>
      </c>
      <c r="B22" s="102" t="s">
        <v>153</v>
      </c>
      <c r="C22" s="100">
        <v>148</v>
      </c>
      <c r="D22" s="90">
        <v>117</v>
      </c>
      <c r="E22" s="90">
        <v>128</v>
      </c>
      <c r="F22" s="40">
        <v>393</v>
      </c>
      <c r="G22" s="37">
        <v>131</v>
      </c>
      <c r="H22" s="90">
        <v>62</v>
      </c>
      <c r="I22" s="90">
        <v>137</v>
      </c>
      <c r="J22" s="100">
        <v>146</v>
      </c>
      <c r="K22" s="95">
        <v>345</v>
      </c>
      <c r="L22" s="37">
        <v>115</v>
      </c>
      <c r="M22" s="74" t="s">
        <v>82</v>
      </c>
      <c r="N22" s="74" t="s">
        <v>82</v>
      </c>
      <c r="O22" s="74" t="s">
        <v>82</v>
      </c>
      <c r="P22" s="45" t="s">
        <v>82</v>
      </c>
      <c r="Q22" s="46" t="s">
        <v>82</v>
      </c>
      <c r="R22" s="34" t="s">
        <v>78</v>
      </c>
    </row>
    <row r="23" spans="1:18" s="5" customFormat="1" x14ac:dyDescent="0.25">
      <c r="A23" s="62" t="s">
        <v>125</v>
      </c>
      <c r="B23" s="49" t="s">
        <v>70</v>
      </c>
      <c r="C23" s="35">
        <v>103</v>
      </c>
      <c r="D23" s="48">
        <v>127</v>
      </c>
      <c r="E23" s="35">
        <v>107</v>
      </c>
      <c r="F23" s="94">
        <v>337</v>
      </c>
      <c r="G23" s="39">
        <v>112.33333333333333</v>
      </c>
      <c r="H23" s="35">
        <v>113</v>
      </c>
      <c r="I23" s="48">
        <v>164</v>
      </c>
      <c r="J23" s="93">
        <v>115</v>
      </c>
      <c r="K23" s="40">
        <v>392</v>
      </c>
      <c r="L23" s="39">
        <v>130.66666666666666</v>
      </c>
      <c r="M23" s="44" t="s">
        <v>82</v>
      </c>
      <c r="N23" s="44" t="s">
        <v>82</v>
      </c>
      <c r="O23" s="44" t="s">
        <v>82</v>
      </c>
      <c r="P23" s="45" t="s">
        <v>82</v>
      </c>
      <c r="Q23" s="44" t="s">
        <v>82</v>
      </c>
      <c r="R23" s="35" t="s">
        <v>77</v>
      </c>
    </row>
    <row r="24" spans="1:18" x14ac:dyDescent="0.25">
      <c r="A24" s="75" t="s">
        <v>126</v>
      </c>
      <c r="B24" s="102" t="s">
        <v>171</v>
      </c>
      <c r="C24" s="100">
        <v>133</v>
      </c>
      <c r="D24" s="90">
        <v>118</v>
      </c>
      <c r="E24" s="90">
        <v>130</v>
      </c>
      <c r="F24" s="94">
        <v>381</v>
      </c>
      <c r="G24" s="37">
        <v>127</v>
      </c>
      <c r="H24" s="90">
        <v>132</v>
      </c>
      <c r="I24" s="100">
        <v>139</v>
      </c>
      <c r="J24" s="91">
        <v>119</v>
      </c>
      <c r="K24" s="40">
        <v>390</v>
      </c>
      <c r="L24" s="37">
        <v>130</v>
      </c>
      <c r="M24" s="74" t="s">
        <v>82</v>
      </c>
      <c r="N24" s="74" t="s">
        <v>82</v>
      </c>
      <c r="O24" s="74" t="s">
        <v>82</v>
      </c>
      <c r="P24" s="45" t="s">
        <v>82</v>
      </c>
      <c r="Q24" s="46" t="s">
        <v>82</v>
      </c>
      <c r="R24" s="34" t="s">
        <v>12</v>
      </c>
    </row>
    <row r="25" spans="1:18" s="5" customFormat="1" x14ac:dyDescent="0.25">
      <c r="A25" s="62" t="s">
        <v>127</v>
      </c>
      <c r="B25" s="49" t="s">
        <v>76</v>
      </c>
      <c r="C25" s="35">
        <v>115</v>
      </c>
      <c r="D25" s="48">
        <v>139</v>
      </c>
      <c r="E25" s="35">
        <v>135</v>
      </c>
      <c r="F25" s="40">
        <v>389</v>
      </c>
      <c r="G25" s="39">
        <v>129.66666666666666</v>
      </c>
      <c r="H25" s="48">
        <v>140</v>
      </c>
      <c r="I25" s="35">
        <v>125</v>
      </c>
      <c r="J25" s="93">
        <v>110</v>
      </c>
      <c r="K25" s="95">
        <v>375</v>
      </c>
      <c r="L25" s="39">
        <v>125</v>
      </c>
      <c r="M25" s="44" t="s">
        <v>82</v>
      </c>
      <c r="N25" s="44" t="s">
        <v>82</v>
      </c>
      <c r="O25" s="44" t="s">
        <v>82</v>
      </c>
      <c r="P25" s="45" t="s">
        <v>82</v>
      </c>
      <c r="Q25" s="44" t="s">
        <v>82</v>
      </c>
      <c r="R25" s="35" t="s">
        <v>9</v>
      </c>
    </row>
    <row r="26" spans="1:18" x14ac:dyDescent="0.25">
      <c r="A26" s="75" t="s">
        <v>128</v>
      </c>
      <c r="B26" s="102" t="s">
        <v>37</v>
      </c>
      <c r="C26" s="90">
        <v>113</v>
      </c>
      <c r="D26" s="90">
        <v>96</v>
      </c>
      <c r="E26" s="100">
        <v>177</v>
      </c>
      <c r="F26" s="94">
        <v>386</v>
      </c>
      <c r="G26" s="37">
        <v>128.66666666666666</v>
      </c>
      <c r="H26" s="90">
        <v>134</v>
      </c>
      <c r="I26" s="90">
        <v>112</v>
      </c>
      <c r="J26" s="100">
        <v>141</v>
      </c>
      <c r="K26" s="40">
        <v>387</v>
      </c>
      <c r="L26" s="37">
        <v>129</v>
      </c>
      <c r="M26" s="90">
        <v>102</v>
      </c>
      <c r="N26" s="100">
        <v>116</v>
      </c>
      <c r="O26" s="90">
        <v>83</v>
      </c>
      <c r="P26" s="94">
        <v>301</v>
      </c>
      <c r="Q26" s="37">
        <v>100.33333333333333</v>
      </c>
      <c r="R26" s="34" t="s">
        <v>68</v>
      </c>
    </row>
    <row r="27" spans="1:18" s="5" customFormat="1" x14ac:dyDescent="0.25">
      <c r="A27" s="62" t="s">
        <v>197</v>
      </c>
      <c r="B27" s="49" t="s">
        <v>161</v>
      </c>
      <c r="C27" s="35">
        <v>105</v>
      </c>
      <c r="D27" s="35">
        <v>119</v>
      </c>
      <c r="E27" s="48">
        <v>157</v>
      </c>
      <c r="F27" s="40">
        <v>381</v>
      </c>
      <c r="G27" s="39">
        <v>127</v>
      </c>
      <c r="H27" s="35">
        <v>96</v>
      </c>
      <c r="I27" s="48">
        <v>161</v>
      </c>
      <c r="J27" s="93">
        <v>105</v>
      </c>
      <c r="K27" s="95">
        <v>362</v>
      </c>
      <c r="L27" s="39">
        <v>120.66666666666667</v>
      </c>
      <c r="M27" s="44" t="s">
        <v>82</v>
      </c>
      <c r="N27" s="44" t="s">
        <v>82</v>
      </c>
      <c r="O27" s="44" t="s">
        <v>82</v>
      </c>
      <c r="P27" s="45" t="s">
        <v>82</v>
      </c>
      <c r="Q27" s="44" t="s">
        <v>82</v>
      </c>
      <c r="R27" s="35" t="s">
        <v>157</v>
      </c>
    </row>
    <row r="28" spans="1:18" x14ac:dyDescent="0.25">
      <c r="A28" s="75" t="s">
        <v>198</v>
      </c>
      <c r="B28" s="102" t="s">
        <v>56</v>
      </c>
      <c r="C28" s="74" t="s">
        <v>82</v>
      </c>
      <c r="D28" s="74" t="s">
        <v>82</v>
      </c>
      <c r="E28" s="74" t="s">
        <v>82</v>
      </c>
      <c r="F28" s="45" t="s">
        <v>82</v>
      </c>
      <c r="G28" s="46" t="s">
        <v>82</v>
      </c>
      <c r="H28" s="100">
        <v>137</v>
      </c>
      <c r="I28" s="90">
        <v>129</v>
      </c>
      <c r="J28" s="91">
        <v>97</v>
      </c>
      <c r="K28" s="40">
        <v>363</v>
      </c>
      <c r="L28" s="37">
        <v>121</v>
      </c>
      <c r="M28" s="74" t="s">
        <v>82</v>
      </c>
      <c r="N28" s="74" t="s">
        <v>82</v>
      </c>
      <c r="O28" s="74" t="s">
        <v>82</v>
      </c>
      <c r="P28" s="45" t="s">
        <v>82</v>
      </c>
      <c r="Q28" s="46" t="s">
        <v>82</v>
      </c>
      <c r="R28" s="34" t="s">
        <v>12</v>
      </c>
    </row>
    <row r="29" spans="1:18" s="5" customFormat="1" x14ac:dyDescent="0.25">
      <c r="A29" s="62" t="s">
        <v>129</v>
      </c>
      <c r="B29" s="49" t="s">
        <v>65</v>
      </c>
      <c r="C29" s="35">
        <v>86</v>
      </c>
      <c r="D29" s="35">
        <v>109</v>
      </c>
      <c r="E29" s="48">
        <v>132</v>
      </c>
      <c r="F29" s="94">
        <v>327</v>
      </c>
      <c r="G29" s="39">
        <v>109</v>
      </c>
      <c r="H29" s="48">
        <v>139</v>
      </c>
      <c r="I29" s="35">
        <v>96</v>
      </c>
      <c r="J29" s="93">
        <v>124</v>
      </c>
      <c r="K29" s="40">
        <v>359</v>
      </c>
      <c r="L29" s="39">
        <v>119.66666666666667</v>
      </c>
      <c r="M29" s="48">
        <v>129</v>
      </c>
      <c r="N29" s="35">
        <v>82</v>
      </c>
      <c r="O29" s="35">
        <v>123</v>
      </c>
      <c r="P29" s="94">
        <v>334</v>
      </c>
      <c r="Q29" s="92">
        <v>111.33333333333333</v>
      </c>
      <c r="R29" s="35" t="s">
        <v>7</v>
      </c>
    </row>
    <row r="30" spans="1:18" x14ac:dyDescent="0.25">
      <c r="A30" s="75" t="s">
        <v>130</v>
      </c>
      <c r="B30" s="102" t="s">
        <v>43</v>
      </c>
      <c r="C30" s="90">
        <v>114</v>
      </c>
      <c r="D30" s="90">
        <v>115</v>
      </c>
      <c r="E30" s="100">
        <v>129</v>
      </c>
      <c r="F30" s="40">
        <v>358</v>
      </c>
      <c r="G30" s="37">
        <v>119.33333333333333</v>
      </c>
      <c r="H30" s="74" t="s">
        <v>82</v>
      </c>
      <c r="I30" s="74" t="s">
        <v>82</v>
      </c>
      <c r="J30" s="74" t="s">
        <v>82</v>
      </c>
      <c r="K30" s="45" t="s">
        <v>82</v>
      </c>
      <c r="L30" s="46" t="s">
        <v>82</v>
      </c>
      <c r="M30" s="74" t="s">
        <v>82</v>
      </c>
      <c r="N30" s="74" t="s">
        <v>82</v>
      </c>
      <c r="O30" s="74" t="s">
        <v>82</v>
      </c>
      <c r="P30" s="45" t="s">
        <v>82</v>
      </c>
      <c r="Q30" s="46" t="s">
        <v>82</v>
      </c>
      <c r="R30" s="34" t="s">
        <v>59</v>
      </c>
    </row>
    <row r="31" spans="1:18" s="5" customFormat="1" x14ac:dyDescent="0.25">
      <c r="A31" s="62" t="s">
        <v>131</v>
      </c>
      <c r="B31" s="49" t="s">
        <v>52</v>
      </c>
      <c r="C31" s="35">
        <v>122</v>
      </c>
      <c r="D31" s="48">
        <v>127</v>
      </c>
      <c r="E31" s="35">
        <v>107</v>
      </c>
      <c r="F31" s="40">
        <v>356</v>
      </c>
      <c r="G31" s="39">
        <v>118.66666666666667</v>
      </c>
      <c r="H31" s="35">
        <v>102</v>
      </c>
      <c r="I31" s="35">
        <v>98</v>
      </c>
      <c r="J31" s="48">
        <v>153</v>
      </c>
      <c r="K31" s="95">
        <v>353</v>
      </c>
      <c r="L31" s="39">
        <v>117.66666666666667</v>
      </c>
      <c r="M31" s="44" t="s">
        <v>82</v>
      </c>
      <c r="N31" s="44" t="s">
        <v>82</v>
      </c>
      <c r="O31" s="44" t="s">
        <v>82</v>
      </c>
      <c r="P31" s="45" t="s">
        <v>82</v>
      </c>
      <c r="Q31" s="44" t="s">
        <v>82</v>
      </c>
      <c r="R31" s="35" t="s">
        <v>9</v>
      </c>
    </row>
    <row r="32" spans="1:18" x14ac:dyDescent="0.25">
      <c r="A32" s="75" t="s">
        <v>132</v>
      </c>
      <c r="B32" s="102" t="s">
        <v>51</v>
      </c>
      <c r="C32" s="90">
        <v>120</v>
      </c>
      <c r="D32" s="90">
        <v>99</v>
      </c>
      <c r="E32" s="100">
        <v>134</v>
      </c>
      <c r="F32" s="40">
        <v>353</v>
      </c>
      <c r="G32" s="37">
        <v>117.66666666666667</v>
      </c>
      <c r="H32" s="90">
        <v>80</v>
      </c>
      <c r="I32" s="90">
        <v>96</v>
      </c>
      <c r="J32" s="100">
        <v>131</v>
      </c>
      <c r="K32" s="95">
        <v>307</v>
      </c>
      <c r="L32" s="37">
        <v>102.33333333333333</v>
      </c>
      <c r="M32" s="74" t="s">
        <v>82</v>
      </c>
      <c r="N32" s="74" t="s">
        <v>82</v>
      </c>
      <c r="O32" s="74" t="s">
        <v>82</v>
      </c>
      <c r="P32" s="45" t="s">
        <v>82</v>
      </c>
      <c r="Q32" s="46" t="s">
        <v>82</v>
      </c>
      <c r="R32" s="34" t="s">
        <v>9</v>
      </c>
    </row>
    <row r="33" spans="1:18" x14ac:dyDescent="0.35">
      <c r="A33" s="62" t="s">
        <v>231</v>
      </c>
      <c r="B33" s="49" t="s">
        <v>229</v>
      </c>
      <c r="C33" s="44" t="s">
        <v>82</v>
      </c>
      <c r="D33" s="44" t="s">
        <v>82</v>
      </c>
      <c r="E33" s="44" t="s">
        <v>82</v>
      </c>
      <c r="F33" s="45" t="s">
        <v>82</v>
      </c>
      <c r="G33" s="44" t="s">
        <v>82</v>
      </c>
      <c r="H33" s="4">
        <v>99</v>
      </c>
      <c r="I33" s="4">
        <v>96</v>
      </c>
      <c r="J33" s="48">
        <v>140</v>
      </c>
      <c r="K33" s="40">
        <f t="shared" ref="K33" si="0">SUM(H33:J33)</f>
        <v>335</v>
      </c>
      <c r="L33" s="39">
        <f t="shared" ref="L33" si="1">K33/3</f>
        <v>111.66666666666667</v>
      </c>
      <c r="M33" s="4">
        <v>63</v>
      </c>
      <c r="N33" s="4">
        <v>92</v>
      </c>
      <c r="O33" s="48">
        <v>97</v>
      </c>
      <c r="P33" s="158">
        <f t="shared" ref="P33" si="2">SUM(M33:O33)</f>
        <v>252</v>
      </c>
      <c r="Q33" s="39">
        <f t="shared" ref="Q33" si="3">P33/3</f>
        <v>84</v>
      </c>
      <c r="R33" s="35" t="s">
        <v>68</v>
      </c>
    </row>
    <row r="34" spans="1:18" s="5" customFormat="1" x14ac:dyDescent="0.25">
      <c r="A34" s="75" t="s">
        <v>231</v>
      </c>
      <c r="B34" s="102" t="s">
        <v>152</v>
      </c>
      <c r="C34" s="90">
        <v>83</v>
      </c>
      <c r="D34" s="100">
        <v>118</v>
      </c>
      <c r="E34" s="90">
        <v>94</v>
      </c>
      <c r="F34" s="94">
        <v>295</v>
      </c>
      <c r="G34" s="37">
        <v>98.333333333333329</v>
      </c>
      <c r="H34" s="90">
        <v>97</v>
      </c>
      <c r="I34" s="90">
        <v>93</v>
      </c>
      <c r="J34" s="100">
        <v>113</v>
      </c>
      <c r="K34" s="94">
        <v>303</v>
      </c>
      <c r="L34" s="37">
        <v>101</v>
      </c>
      <c r="M34" s="100">
        <v>123</v>
      </c>
      <c r="N34" s="90">
        <v>120</v>
      </c>
      <c r="O34" s="90">
        <v>92</v>
      </c>
      <c r="P34" s="40">
        <v>335</v>
      </c>
      <c r="Q34" s="37">
        <v>111.66666666666667</v>
      </c>
      <c r="R34" s="34" t="s">
        <v>68</v>
      </c>
    </row>
    <row r="35" spans="1:18" s="5" customFormat="1" x14ac:dyDescent="0.25">
      <c r="A35" s="62" t="s">
        <v>133</v>
      </c>
      <c r="B35" s="49" t="s">
        <v>163</v>
      </c>
      <c r="C35" s="48">
        <v>94</v>
      </c>
      <c r="D35" s="35">
        <v>85</v>
      </c>
      <c r="E35" s="35">
        <v>72</v>
      </c>
      <c r="F35" s="94">
        <v>251</v>
      </c>
      <c r="G35" s="39">
        <v>83.666666666666671</v>
      </c>
      <c r="H35" s="48">
        <v>118</v>
      </c>
      <c r="I35" s="35">
        <v>109</v>
      </c>
      <c r="J35" s="35">
        <v>98</v>
      </c>
      <c r="K35" s="40">
        <v>325</v>
      </c>
      <c r="L35" s="39">
        <v>108.33333333333333</v>
      </c>
      <c r="M35" s="48">
        <v>110</v>
      </c>
      <c r="N35" s="35">
        <v>68</v>
      </c>
      <c r="O35" s="35">
        <v>98</v>
      </c>
      <c r="P35" s="94">
        <v>276</v>
      </c>
      <c r="Q35" s="39">
        <v>92</v>
      </c>
      <c r="R35" s="35" t="s">
        <v>15</v>
      </c>
    </row>
    <row r="36" spans="1:18" s="5" customFormat="1" x14ac:dyDescent="0.25">
      <c r="A36" s="75" t="s">
        <v>134</v>
      </c>
      <c r="B36" s="102" t="s">
        <v>27</v>
      </c>
      <c r="C36" s="100">
        <v>111</v>
      </c>
      <c r="D36" s="90">
        <v>98</v>
      </c>
      <c r="E36" s="90">
        <v>83</v>
      </c>
      <c r="F36" s="94">
        <v>292</v>
      </c>
      <c r="G36" s="37">
        <v>97.333333333333329</v>
      </c>
      <c r="H36" s="90">
        <v>114</v>
      </c>
      <c r="I36" s="100">
        <v>123</v>
      </c>
      <c r="J36" s="90">
        <v>77</v>
      </c>
      <c r="K36" s="40">
        <v>314</v>
      </c>
      <c r="L36" s="37">
        <v>104.66666666666667</v>
      </c>
      <c r="M36" s="74" t="s">
        <v>82</v>
      </c>
      <c r="N36" s="74" t="s">
        <v>82</v>
      </c>
      <c r="O36" s="74" t="s">
        <v>82</v>
      </c>
      <c r="P36" s="45" t="s">
        <v>82</v>
      </c>
      <c r="Q36" s="46" t="s">
        <v>82</v>
      </c>
      <c r="R36" s="34" t="s">
        <v>78</v>
      </c>
    </row>
    <row r="37" spans="1:18" s="5" customFormat="1" x14ac:dyDescent="0.25">
      <c r="A37" s="62" t="s">
        <v>199</v>
      </c>
      <c r="B37" s="49" t="s">
        <v>167</v>
      </c>
      <c r="C37" s="35">
        <v>94</v>
      </c>
      <c r="D37" s="35">
        <v>95</v>
      </c>
      <c r="E37" s="48">
        <v>121</v>
      </c>
      <c r="F37" s="40">
        <v>310</v>
      </c>
      <c r="G37" s="39">
        <v>103.33333333333333</v>
      </c>
      <c r="H37" s="35">
        <v>83</v>
      </c>
      <c r="I37" s="35">
        <v>74</v>
      </c>
      <c r="J37" s="48">
        <v>87</v>
      </c>
      <c r="K37" s="94">
        <v>244</v>
      </c>
      <c r="L37" s="39">
        <v>81.333333333333329</v>
      </c>
      <c r="M37" s="98" t="s">
        <v>82</v>
      </c>
      <c r="N37" s="98" t="s">
        <v>82</v>
      </c>
      <c r="O37" s="98" t="s">
        <v>82</v>
      </c>
      <c r="P37" s="45" t="s">
        <v>82</v>
      </c>
      <c r="Q37" s="98" t="s">
        <v>82</v>
      </c>
      <c r="R37" s="35" t="s">
        <v>53</v>
      </c>
    </row>
    <row r="38" spans="1:18" s="5" customFormat="1" x14ac:dyDescent="0.25">
      <c r="A38" s="75" t="s">
        <v>200</v>
      </c>
      <c r="B38" s="102" t="s">
        <v>193</v>
      </c>
      <c r="C38" s="74" t="s">
        <v>82</v>
      </c>
      <c r="D38" s="74" t="s">
        <v>82</v>
      </c>
      <c r="E38" s="74" t="s">
        <v>82</v>
      </c>
      <c r="F38" s="45" t="s">
        <v>82</v>
      </c>
      <c r="G38" s="46" t="s">
        <v>82</v>
      </c>
      <c r="H38" s="100">
        <v>89</v>
      </c>
      <c r="I38" s="90">
        <v>86</v>
      </c>
      <c r="J38" s="90">
        <v>82</v>
      </c>
      <c r="K38" s="40">
        <v>257</v>
      </c>
      <c r="L38" s="37">
        <v>85.666666666666671</v>
      </c>
      <c r="M38" s="74" t="s">
        <v>82</v>
      </c>
      <c r="N38" s="74" t="s">
        <v>82</v>
      </c>
      <c r="O38" s="74" t="s">
        <v>82</v>
      </c>
      <c r="P38" s="45" t="s">
        <v>82</v>
      </c>
      <c r="Q38" s="46" t="s">
        <v>82</v>
      </c>
      <c r="R38" s="34" t="s">
        <v>22</v>
      </c>
    </row>
    <row r="39" spans="1:18" s="5" customFormat="1" x14ac:dyDescent="0.25">
      <c r="A39" s="62" t="s">
        <v>234</v>
      </c>
      <c r="B39" s="49" t="s">
        <v>182</v>
      </c>
      <c r="C39" s="35">
        <v>77</v>
      </c>
      <c r="D39" s="35">
        <v>75</v>
      </c>
      <c r="E39" s="48">
        <v>94</v>
      </c>
      <c r="F39" s="40">
        <v>246</v>
      </c>
      <c r="G39" s="39">
        <v>82</v>
      </c>
      <c r="H39" s="98" t="s">
        <v>82</v>
      </c>
      <c r="I39" s="98" t="s">
        <v>82</v>
      </c>
      <c r="J39" s="98" t="s">
        <v>82</v>
      </c>
      <c r="K39" s="45" t="s">
        <v>82</v>
      </c>
      <c r="L39" s="98" t="s">
        <v>82</v>
      </c>
      <c r="M39" s="98" t="s">
        <v>82</v>
      </c>
      <c r="N39" s="98" t="s">
        <v>82</v>
      </c>
      <c r="O39" s="98" t="s">
        <v>82</v>
      </c>
      <c r="P39" s="45" t="s">
        <v>82</v>
      </c>
      <c r="Q39" s="98" t="s">
        <v>82</v>
      </c>
      <c r="R39" s="35" t="s">
        <v>181</v>
      </c>
    </row>
    <row r="40" spans="1:18" s="5" customFormat="1" x14ac:dyDescent="0.25">
      <c r="A40" s="75" t="s">
        <v>234</v>
      </c>
      <c r="B40" s="102" t="s">
        <v>184</v>
      </c>
      <c r="C40" s="90">
        <v>71</v>
      </c>
      <c r="D40" s="100">
        <v>88</v>
      </c>
      <c r="E40" s="90">
        <v>87</v>
      </c>
      <c r="F40" s="40">
        <v>246</v>
      </c>
      <c r="G40" s="37">
        <v>82</v>
      </c>
      <c r="H40" s="74" t="s">
        <v>82</v>
      </c>
      <c r="I40" s="74" t="s">
        <v>82</v>
      </c>
      <c r="J40" s="74" t="s">
        <v>82</v>
      </c>
      <c r="K40" s="45" t="s">
        <v>82</v>
      </c>
      <c r="L40" s="46" t="s">
        <v>82</v>
      </c>
      <c r="M40" s="74" t="s">
        <v>82</v>
      </c>
      <c r="N40" s="74" t="s">
        <v>82</v>
      </c>
      <c r="O40" s="74" t="s">
        <v>82</v>
      </c>
      <c r="P40" s="45" t="s">
        <v>82</v>
      </c>
      <c r="Q40" s="46" t="s">
        <v>82</v>
      </c>
      <c r="R40" s="34" t="s">
        <v>181</v>
      </c>
    </row>
    <row r="41" spans="1:18" s="5" customFormat="1" x14ac:dyDescent="0.25">
      <c r="A41" s="62" t="s">
        <v>203</v>
      </c>
      <c r="B41" s="49" t="s">
        <v>188</v>
      </c>
      <c r="C41" s="35">
        <v>73</v>
      </c>
      <c r="D41" s="48">
        <v>81</v>
      </c>
      <c r="E41" s="35">
        <v>65</v>
      </c>
      <c r="F41" s="40">
        <v>219</v>
      </c>
      <c r="G41" s="39">
        <v>73</v>
      </c>
      <c r="H41" s="98" t="s">
        <v>82</v>
      </c>
      <c r="I41" s="98" t="s">
        <v>82</v>
      </c>
      <c r="J41" s="98" t="s">
        <v>82</v>
      </c>
      <c r="K41" s="45" t="s">
        <v>82</v>
      </c>
      <c r="L41" s="98" t="s">
        <v>82</v>
      </c>
      <c r="M41" s="98" t="s">
        <v>82</v>
      </c>
      <c r="N41" s="98" t="s">
        <v>82</v>
      </c>
      <c r="O41" s="98" t="s">
        <v>82</v>
      </c>
      <c r="P41" s="45" t="s">
        <v>82</v>
      </c>
      <c r="Q41" s="98" t="s">
        <v>82</v>
      </c>
      <c r="R41" s="35" t="s">
        <v>71</v>
      </c>
    </row>
    <row r="45" spans="1:18" x14ac:dyDescent="0.25">
      <c r="C45" s="80">
        <v>1</v>
      </c>
      <c r="D45" s="146" t="s">
        <v>8</v>
      </c>
      <c r="E45" s="147"/>
      <c r="F45" s="147"/>
      <c r="G45" s="147"/>
      <c r="H45" s="148"/>
      <c r="I45" s="33"/>
      <c r="J45" s="145" t="s">
        <v>138</v>
      </c>
      <c r="K45" s="149"/>
      <c r="L45" s="149"/>
      <c r="M45" s="149"/>
    </row>
    <row r="46" spans="1:18" x14ac:dyDescent="0.25">
      <c r="C46" s="51">
        <v>2</v>
      </c>
      <c r="D46" s="150" t="s">
        <v>14</v>
      </c>
      <c r="E46" s="151"/>
      <c r="F46" s="151"/>
      <c r="G46" s="151"/>
      <c r="H46" s="152"/>
      <c r="I46" s="42" t="s">
        <v>86</v>
      </c>
      <c r="J46" s="149"/>
      <c r="K46" s="149"/>
      <c r="L46" s="149"/>
      <c r="M46" s="149"/>
    </row>
    <row r="47" spans="1:18" x14ac:dyDescent="0.25">
      <c r="C47" s="80">
        <v>3</v>
      </c>
      <c r="D47" s="146" t="s">
        <v>24</v>
      </c>
      <c r="E47" s="147"/>
      <c r="F47" s="147"/>
      <c r="G47" s="147"/>
      <c r="H47" s="148"/>
      <c r="I47" s="33"/>
      <c r="J47" s="149"/>
      <c r="K47" s="149"/>
      <c r="L47" s="149"/>
      <c r="M47" s="149"/>
    </row>
    <row r="48" spans="1:18" x14ac:dyDescent="0.25">
      <c r="C48"/>
      <c r="D48"/>
      <c r="E48"/>
      <c r="F48"/>
      <c r="G48"/>
      <c r="H48"/>
      <c r="I48"/>
      <c r="J48"/>
      <c r="K48"/>
      <c r="L48"/>
      <c r="M48"/>
    </row>
    <row r="49" spans="3:13" x14ac:dyDescent="0.25">
      <c r="C49" s="48">
        <v>190</v>
      </c>
      <c r="D49" s="144" t="s">
        <v>86</v>
      </c>
      <c r="E49" s="145" t="s">
        <v>87</v>
      </c>
      <c r="F49" s="145"/>
      <c r="G49" s="145"/>
      <c r="H49" s="81"/>
      <c r="I49" s="86"/>
      <c r="J49"/>
      <c r="K49"/>
      <c r="L49"/>
      <c r="M49"/>
    </row>
    <row r="50" spans="3:13" x14ac:dyDescent="0.25">
      <c r="C50" s="82">
        <v>191</v>
      </c>
      <c r="D50" s="144"/>
      <c r="E50" s="145"/>
      <c r="F50" s="145"/>
      <c r="G50" s="145"/>
      <c r="H50"/>
      <c r="I50"/>
      <c r="J50"/>
      <c r="K50"/>
      <c r="L50"/>
      <c r="M50"/>
    </row>
    <row r="51" spans="3:13" x14ac:dyDescent="0.25">
      <c r="C51"/>
      <c r="D51"/>
      <c r="E51"/>
      <c r="F51"/>
      <c r="G51"/>
      <c r="H51"/>
      <c r="I51"/>
      <c r="J51"/>
      <c r="K51"/>
      <c r="L51"/>
      <c r="M51"/>
    </row>
    <row r="52" spans="3:13" x14ac:dyDescent="0.25">
      <c r="C52" s="40">
        <v>527</v>
      </c>
      <c r="D52" s="42" t="s">
        <v>86</v>
      </c>
      <c r="E52" s="145" t="s">
        <v>88</v>
      </c>
      <c r="F52" s="145"/>
      <c r="G52" s="145"/>
      <c r="H52" s="145"/>
      <c r="I52" s="145"/>
      <c r="J52" s="145"/>
      <c r="K52" s="145"/>
      <c r="L52"/>
      <c r="M52"/>
    </row>
    <row r="53" spans="3:13" x14ac:dyDescent="0.25">
      <c r="C53"/>
      <c r="D53"/>
      <c r="E53"/>
      <c r="F53"/>
      <c r="G53"/>
      <c r="H53"/>
      <c r="I53"/>
      <c r="J53"/>
      <c r="K53"/>
      <c r="L53"/>
      <c r="M53"/>
    </row>
    <row r="54" spans="3:13" x14ac:dyDescent="0.3">
      <c r="C54" s="77">
        <v>223</v>
      </c>
      <c r="D54" s="42" t="s">
        <v>86</v>
      </c>
      <c r="E54" s="145" t="s">
        <v>139</v>
      </c>
      <c r="F54" s="145"/>
      <c r="G54" s="145"/>
      <c r="H54" s="145"/>
      <c r="I54" s="145"/>
      <c r="J54" s="145"/>
      <c r="K54" s="145"/>
      <c r="L54" s="145"/>
      <c r="M54"/>
    </row>
    <row r="55" spans="3:13" x14ac:dyDescent="0.25">
      <c r="C55"/>
      <c r="D55"/>
      <c r="E55"/>
      <c r="F55"/>
      <c r="G55"/>
      <c r="H55"/>
      <c r="I55"/>
      <c r="J55"/>
      <c r="K55"/>
      <c r="L55"/>
      <c r="M55"/>
    </row>
    <row r="56" spans="3:13" x14ac:dyDescent="0.25">
      <c r="C56" s="38">
        <v>164</v>
      </c>
      <c r="D56" s="144" t="s">
        <v>86</v>
      </c>
      <c r="E56" s="145" t="s">
        <v>140</v>
      </c>
      <c r="F56" s="145"/>
      <c r="G56" s="145"/>
      <c r="H56" s="145"/>
      <c r="I56" s="145"/>
      <c r="J56" s="145"/>
      <c r="K56"/>
      <c r="L56"/>
      <c r="M56"/>
    </row>
    <row r="57" spans="3:13" x14ac:dyDescent="0.25">
      <c r="C57" s="47">
        <v>145.66666666666666</v>
      </c>
      <c r="D57" s="144"/>
      <c r="E57" s="145"/>
      <c r="F57" s="145"/>
      <c r="G57" s="145"/>
      <c r="H57" s="145"/>
      <c r="I57" s="145"/>
      <c r="J57" s="145"/>
      <c r="K57"/>
      <c r="L57"/>
      <c r="M57"/>
    </row>
  </sheetData>
  <mergeCells count="17">
    <mergeCell ref="A1:A3"/>
    <mergeCell ref="B1:B3"/>
    <mergeCell ref="C2:G2"/>
    <mergeCell ref="H2:L2"/>
    <mergeCell ref="E54:L54"/>
    <mergeCell ref="D56:D57"/>
    <mergeCell ref="E56:J57"/>
    <mergeCell ref="C1:Q1"/>
    <mergeCell ref="R1:R3"/>
    <mergeCell ref="M2:Q2"/>
    <mergeCell ref="D45:H45"/>
    <mergeCell ref="J45:M47"/>
    <mergeCell ref="D46:H46"/>
    <mergeCell ref="D47:H47"/>
    <mergeCell ref="D49:D50"/>
    <mergeCell ref="E49:G50"/>
    <mergeCell ref="E52:K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R84"/>
  <sheetViews>
    <sheetView zoomScaleNormal="100" workbookViewId="0">
      <pane xSplit="18" ySplit="3" topLeftCell="S43" activePane="bottomRight" state="frozen"/>
      <selection pane="topRight" activeCell="S1" sqref="S1"/>
      <selection pane="bottomLeft" activeCell="A4" sqref="A4"/>
      <selection pane="bottomRight" activeCell="S1" sqref="S1:S1048576"/>
    </sheetView>
  </sheetViews>
  <sheetFormatPr defaultColWidth="9.109375" defaultRowHeight="18" x14ac:dyDescent="0.35"/>
  <cols>
    <col min="1" max="1" width="9.109375" style="41"/>
    <col min="2" max="2" width="47.33203125" style="43" bestFit="1" customWidth="1"/>
    <col min="3" max="5" width="9.33203125" style="41" customWidth="1"/>
    <col min="6" max="6" width="11.44140625" style="41" customWidth="1"/>
    <col min="7" max="7" width="13.33203125" style="41" customWidth="1"/>
    <col min="8" max="10" width="9.33203125" style="41" customWidth="1"/>
    <col min="11" max="11" width="11.44140625" style="41" customWidth="1"/>
    <col min="12" max="12" width="13.33203125" style="41" customWidth="1"/>
    <col min="13" max="15" width="9.33203125" style="41" customWidth="1"/>
    <col min="16" max="16" width="11.44140625" style="41" customWidth="1"/>
    <col min="17" max="17" width="13.33203125" style="41" customWidth="1"/>
    <col min="18" max="18" width="70.77734375" style="36" bestFit="1" customWidth="1"/>
    <col min="19" max="16384" width="9.109375" style="36"/>
  </cols>
  <sheetData>
    <row r="1" spans="1:18" ht="19.95" customHeight="1" x14ac:dyDescent="0.35">
      <c r="A1" s="140" t="s">
        <v>79</v>
      </c>
      <c r="B1" s="140" t="s">
        <v>80</v>
      </c>
      <c r="C1" s="140" t="s">
        <v>83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 t="s">
        <v>81</v>
      </c>
    </row>
    <row r="2" spans="1:18" ht="19.95" customHeight="1" x14ac:dyDescent="0.35">
      <c r="A2" s="140"/>
      <c r="B2" s="140"/>
      <c r="C2" s="141" t="s">
        <v>84</v>
      </c>
      <c r="D2" s="141"/>
      <c r="E2" s="141"/>
      <c r="F2" s="141"/>
      <c r="G2" s="141"/>
      <c r="H2" s="142" t="s">
        <v>85</v>
      </c>
      <c r="I2" s="142"/>
      <c r="J2" s="142"/>
      <c r="K2" s="142"/>
      <c r="L2" s="142"/>
      <c r="M2" s="143" t="s">
        <v>63</v>
      </c>
      <c r="N2" s="143"/>
      <c r="O2" s="143"/>
      <c r="P2" s="143"/>
      <c r="Q2" s="143"/>
      <c r="R2" s="140"/>
    </row>
    <row r="3" spans="1:18" ht="82.2" customHeight="1" x14ac:dyDescent="0.35">
      <c r="A3" s="140"/>
      <c r="B3" s="140"/>
      <c r="C3" s="83" t="s">
        <v>1</v>
      </c>
      <c r="D3" s="83" t="s">
        <v>2</v>
      </c>
      <c r="E3" s="83" t="s">
        <v>29</v>
      </c>
      <c r="F3" s="52" t="s">
        <v>135</v>
      </c>
      <c r="G3" s="52" t="s">
        <v>136</v>
      </c>
      <c r="H3" s="84" t="s">
        <v>1</v>
      </c>
      <c r="I3" s="84" t="s">
        <v>2</v>
      </c>
      <c r="J3" s="84" t="s">
        <v>29</v>
      </c>
      <c r="K3" s="53" t="s">
        <v>135</v>
      </c>
      <c r="L3" s="53" t="s">
        <v>136</v>
      </c>
      <c r="M3" s="85" t="s">
        <v>1</v>
      </c>
      <c r="N3" s="85" t="s">
        <v>2</v>
      </c>
      <c r="O3" s="85" t="s">
        <v>29</v>
      </c>
      <c r="P3" s="54" t="s">
        <v>135</v>
      </c>
      <c r="Q3" s="54" t="s">
        <v>136</v>
      </c>
      <c r="R3" s="140"/>
    </row>
    <row r="4" spans="1:18" x14ac:dyDescent="0.35">
      <c r="A4" s="78" t="s">
        <v>108</v>
      </c>
      <c r="B4" s="103" t="s">
        <v>143</v>
      </c>
      <c r="C4" s="97">
        <v>160</v>
      </c>
      <c r="D4" s="97">
        <v>168</v>
      </c>
      <c r="E4" s="57">
        <v>168</v>
      </c>
      <c r="F4" s="40">
        <v>496</v>
      </c>
      <c r="G4" s="38">
        <v>165.33333333333334</v>
      </c>
      <c r="H4" s="57">
        <v>165</v>
      </c>
      <c r="I4" s="97">
        <v>104</v>
      </c>
      <c r="J4" s="97">
        <v>127</v>
      </c>
      <c r="K4" s="94">
        <v>396</v>
      </c>
      <c r="L4" s="37">
        <v>132</v>
      </c>
      <c r="M4" s="57">
        <v>171</v>
      </c>
      <c r="N4" s="97">
        <v>142</v>
      </c>
      <c r="O4" s="97">
        <v>167</v>
      </c>
      <c r="P4" s="94">
        <v>480</v>
      </c>
      <c r="Q4" s="37">
        <v>160</v>
      </c>
      <c r="R4" s="55" t="s">
        <v>4</v>
      </c>
    </row>
    <row r="5" spans="1:18" s="56" customFormat="1" x14ac:dyDescent="0.35">
      <c r="A5" s="61" t="s">
        <v>109</v>
      </c>
      <c r="B5" s="50" t="s">
        <v>100</v>
      </c>
      <c r="C5" s="58">
        <v>146</v>
      </c>
      <c r="D5" s="35">
        <v>129</v>
      </c>
      <c r="E5" s="35">
        <v>118</v>
      </c>
      <c r="F5" s="94">
        <v>393</v>
      </c>
      <c r="G5" s="39">
        <v>131</v>
      </c>
      <c r="H5" s="58">
        <v>111</v>
      </c>
      <c r="I5" s="35">
        <v>106</v>
      </c>
      <c r="J5" s="35">
        <v>89</v>
      </c>
      <c r="K5" s="94">
        <v>306</v>
      </c>
      <c r="L5" s="39">
        <v>102</v>
      </c>
      <c r="M5" s="35">
        <v>155</v>
      </c>
      <c r="N5" s="99">
        <v>191</v>
      </c>
      <c r="O5" s="35">
        <v>139</v>
      </c>
      <c r="P5" s="40">
        <v>485</v>
      </c>
      <c r="Q5" s="47">
        <v>161.66666666666666</v>
      </c>
      <c r="R5" s="35" t="s">
        <v>25</v>
      </c>
    </row>
    <row r="6" spans="1:18" x14ac:dyDescent="0.35">
      <c r="A6" s="78" t="s">
        <v>116</v>
      </c>
      <c r="B6" s="103" t="s">
        <v>32</v>
      </c>
      <c r="C6" s="97">
        <v>126</v>
      </c>
      <c r="D6" s="97">
        <v>104</v>
      </c>
      <c r="E6" s="57">
        <v>152</v>
      </c>
      <c r="F6" s="94">
        <v>382</v>
      </c>
      <c r="G6" s="37">
        <v>127.33333333333333</v>
      </c>
      <c r="H6" s="97">
        <v>148</v>
      </c>
      <c r="I6" s="57">
        <v>189</v>
      </c>
      <c r="J6" s="97">
        <v>147</v>
      </c>
      <c r="K6" s="40">
        <v>484</v>
      </c>
      <c r="L6" s="38">
        <v>161.33333333333334</v>
      </c>
      <c r="M6" s="57">
        <v>155</v>
      </c>
      <c r="N6" s="97">
        <v>137</v>
      </c>
      <c r="O6" s="97">
        <v>105</v>
      </c>
      <c r="P6" s="94">
        <v>397</v>
      </c>
      <c r="Q6" s="37">
        <v>132.33333333333334</v>
      </c>
      <c r="R6" s="55" t="s">
        <v>58</v>
      </c>
    </row>
    <row r="7" spans="1:18" s="56" customFormat="1" x14ac:dyDescent="0.35">
      <c r="A7" s="62" t="s">
        <v>113</v>
      </c>
      <c r="B7" s="49" t="s">
        <v>97</v>
      </c>
      <c r="C7" s="35">
        <v>131</v>
      </c>
      <c r="D7" s="58">
        <v>176</v>
      </c>
      <c r="E7" s="35">
        <v>143</v>
      </c>
      <c r="F7" s="40">
        <v>450</v>
      </c>
      <c r="G7" s="39">
        <v>150</v>
      </c>
      <c r="H7" s="35">
        <v>124</v>
      </c>
      <c r="I7" s="58">
        <v>158</v>
      </c>
      <c r="J7" s="35">
        <v>117</v>
      </c>
      <c r="K7" s="94">
        <v>399</v>
      </c>
      <c r="L7" s="39">
        <v>133</v>
      </c>
      <c r="M7" s="35">
        <v>134</v>
      </c>
      <c r="N7" s="58">
        <v>154</v>
      </c>
      <c r="O7" s="35">
        <v>104</v>
      </c>
      <c r="P7" s="94">
        <v>392</v>
      </c>
      <c r="Q7" s="39">
        <v>130.66666666666666</v>
      </c>
      <c r="R7" s="35" t="s">
        <v>58</v>
      </c>
    </row>
    <row r="8" spans="1:18" x14ac:dyDescent="0.35">
      <c r="A8" s="79" t="s">
        <v>114</v>
      </c>
      <c r="B8" s="104" t="s">
        <v>66</v>
      </c>
      <c r="C8" s="59" t="s">
        <v>82</v>
      </c>
      <c r="D8" s="59" t="s">
        <v>82</v>
      </c>
      <c r="E8" s="59" t="s">
        <v>82</v>
      </c>
      <c r="F8" s="45" t="s">
        <v>82</v>
      </c>
      <c r="G8" s="46" t="s">
        <v>82</v>
      </c>
      <c r="H8" s="57">
        <v>151</v>
      </c>
      <c r="I8" s="97">
        <v>127</v>
      </c>
      <c r="J8" s="97">
        <v>148</v>
      </c>
      <c r="K8" s="40">
        <v>426</v>
      </c>
      <c r="L8" s="37">
        <v>142</v>
      </c>
      <c r="M8" s="59" t="s">
        <v>82</v>
      </c>
      <c r="N8" s="59" t="s">
        <v>82</v>
      </c>
      <c r="O8" s="59" t="s">
        <v>82</v>
      </c>
      <c r="P8" s="45" t="s">
        <v>82</v>
      </c>
      <c r="Q8" s="46" t="s">
        <v>82</v>
      </c>
      <c r="R8" s="55" t="s">
        <v>22</v>
      </c>
    </row>
    <row r="9" spans="1:18" s="56" customFormat="1" x14ac:dyDescent="0.35">
      <c r="A9" s="62" t="s">
        <v>115</v>
      </c>
      <c r="B9" s="49" t="s">
        <v>30</v>
      </c>
      <c r="C9" s="58">
        <v>152</v>
      </c>
      <c r="D9" s="35">
        <v>146</v>
      </c>
      <c r="E9" s="35">
        <v>114</v>
      </c>
      <c r="F9" s="40">
        <v>412</v>
      </c>
      <c r="G9" s="39">
        <v>137.33333333333334</v>
      </c>
      <c r="H9" s="35">
        <v>98</v>
      </c>
      <c r="I9" s="58">
        <v>134</v>
      </c>
      <c r="J9" s="35">
        <v>113</v>
      </c>
      <c r="K9" s="94">
        <v>345</v>
      </c>
      <c r="L9" s="39">
        <v>115</v>
      </c>
      <c r="M9" s="35">
        <v>107</v>
      </c>
      <c r="N9" s="58">
        <v>124</v>
      </c>
      <c r="O9" s="35">
        <v>122</v>
      </c>
      <c r="P9" s="94">
        <v>353</v>
      </c>
      <c r="Q9" s="39">
        <v>117.66666666666667</v>
      </c>
      <c r="R9" s="35" t="s">
        <v>4</v>
      </c>
    </row>
    <row r="10" spans="1:18" x14ac:dyDescent="0.35">
      <c r="A10" s="79" t="s">
        <v>112</v>
      </c>
      <c r="B10" s="104" t="s">
        <v>107</v>
      </c>
      <c r="C10" s="97">
        <v>144</v>
      </c>
      <c r="D10" s="57">
        <v>146</v>
      </c>
      <c r="E10" s="97">
        <v>121</v>
      </c>
      <c r="F10" s="40">
        <v>411</v>
      </c>
      <c r="G10" s="37">
        <v>137</v>
      </c>
      <c r="H10" s="97">
        <v>105</v>
      </c>
      <c r="I10" s="57">
        <v>133</v>
      </c>
      <c r="J10" s="97">
        <v>126</v>
      </c>
      <c r="K10" s="94">
        <v>364</v>
      </c>
      <c r="L10" s="37">
        <v>121.33333333333333</v>
      </c>
      <c r="M10" s="57">
        <v>148</v>
      </c>
      <c r="N10" s="97">
        <v>109</v>
      </c>
      <c r="O10" s="97">
        <v>122</v>
      </c>
      <c r="P10" s="94">
        <v>379</v>
      </c>
      <c r="Q10" s="37">
        <v>126.33333333333333</v>
      </c>
      <c r="R10" s="55" t="s">
        <v>68</v>
      </c>
    </row>
    <row r="11" spans="1:18" s="56" customFormat="1" x14ac:dyDescent="0.35">
      <c r="A11" s="62" t="s">
        <v>110</v>
      </c>
      <c r="B11" s="49" t="s">
        <v>67</v>
      </c>
      <c r="C11" s="35">
        <v>115</v>
      </c>
      <c r="D11" s="35">
        <v>100</v>
      </c>
      <c r="E11" s="58">
        <v>166</v>
      </c>
      <c r="F11" s="94">
        <v>381</v>
      </c>
      <c r="G11" s="39">
        <v>127</v>
      </c>
      <c r="H11" s="35">
        <v>110</v>
      </c>
      <c r="I11" s="58">
        <v>152</v>
      </c>
      <c r="J11" s="35">
        <v>148</v>
      </c>
      <c r="K11" s="40">
        <v>410</v>
      </c>
      <c r="L11" s="39">
        <v>136.66666666666666</v>
      </c>
      <c r="M11" s="35">
        <v>96</v>
      </c>
      <c r="N11" s="58">
        <v>152</v>
      </c>
      <c r="O11" s="35">
        <v>144</v>
      </c>
      <c r="P11" s="94">
        <v>392</v>
      </c>
      <c r="Q11" s="39">
        <v>130.66666666666666</v>
      </c>
      <c r="R11" s="35" t="s">
        <v>25</v>
      </c>
    </row>
    <row r="12" spans="1:18" x14ac:dyDescent="0.35">
      <c r="A12" s="79" t="s">
        <v>111</v>
      </c>
      <c r="B12" s="104" t="s">
        <v>159</v>
      </c>
      <c r="C12" s="97">
        <v>119</v>
      </c>
      <c r="D12" s="97">
        <v>111</v>
      </c>
      <c r="E12" s="57">
        <v>147</v>
      </c>
      <c r="F12" s="94">
        <v>377</v>
      </c>
      <c r="G12" s="37">
        <v>125.66666666666667</v>
      </c>
      <c r="H12" s="97">
        <v>118</v>
      </c>
      <c r="I12" s="97">
        <v>122</v>
      </c>
      <c r="J12" s="57">
        <v>165</v>
      </c>
      <c r="K12" s="40">
        <v>405</v>
      </c>
      <c r="L12" s="37">
        <v>135</v>
      </c>
      <c r="M12" s="59" t="s">
        <v>82</v>
      </c>
      <c r="N12" s="59" t="s">
        <v>82</v>
      </c>
      <c r="O12" s="59" t="s">
        <v>82</v>
      </c>
      <c r="P12" s="45" t="s">
        <v>82</v>
      </c>
      <c r="Q12" s="46" t="s">
        <v>82</v>
      </c>
      <c r="R12" s="55" t="s">
        <v>157</v>
      </c>
    </row>
    <row r="13" spans="1:18" s="56" customFormat="1" x14ac:dyDescent="0.35">
      <c r="A13" s="62" t="s">
        <v>117</v>
      </c>
      <c r="B13" s="49" t="s">
        <v>23</v>
      </c>
      <c r="C13" s="35">
        <v>132</v>
      </c>
      <c r="D13" s="35">
        <v>115</v>
      </c>
      <c r="E13" s="58">
        <v>157</v>
      </c>
      <c r="F13" s="40">
        <v>404</v>
      </c>
      <c r="G13" s="39">
        <v>134.66666666666666</v>
      </c>
      <c r="H13" s="35">
        <v>127</v>
      </c>
      <c r="I13" s="58">
        <v>148</v>
      </c>
      <c r="J13" s="35">
        <v>125</v>
      </c>
      <c r="K13" s="94">
        <v>400</v>
      </c>
      <c r="L13" s="39">
        <v>133.33333333333334</v>
      </c>
      <c r="M13" s="35">
        <v>88</v>
      </c>
      <c r="N13" s="58">
        <v>104</v>
      </c>
      <c r="O13" s="35">
        <v>95</v>
      </c>
      <c r="P13" s="94">
        <v>287</v>
      </c>
      <c r="Q13" s="39">
        <v>95.666666666666671</v>
      </c>
      <c r="R13" s="35" t="s">
        <v>68</v>
      </c>
    </row>
    <row r="14" spans="1:18" x14ac:dyDescent="0.35">
      <c r="A14" s="79" t="s">
        <v>118</v>
      </c>
      <c r="B14" s="104" t="s">
        <v>148</v>
      </c>
      <c r="C14" s="97">
        <v>107</v>
      </c>
      <c r="D14" s="57">
        <v>117</v>
      </c>
      <c r="E14" s="97">
        <v>115</v>
      </c>
      <c r="F14" s="94">
        <v>339</v>
      </c>
      <c r="G14" s="37">
        <v>113</v>
      </c>
      <c r="H14" s="97">
        <v>110</v>
      </c>
      <c r="I14" s="57">
        <v>153</v>
      </c>
      <c r="J14" s="97">
        <v>97</v>
      </c>
      <c r="K14" s="94">
        <v>360</v>
      </c>
      <c r="L14" s="37">
        <v>120</v>
      </c>
      <c r="M14" s="57">
        <v>146</v>
      </c>
      <c r="N14" s="97">
        <v>120</v>
      </c>
      <c r="O14" s="97">
        <v>137</v>
      </c>
      <c r="P14" s="40">
        <v>403</v>
      </c>
      <c r="Q14" s="37">
        <v>134.33333333333334</v>
      </c>
      <c r="R14" s="55" t="s">
        <v>7</v>
      </c>
    </row>
    <row r="15" spans="1:18" s="56" customFormat="1" x14ac:dyDescent="0.35">
      <c r="A15" s="62" t="s">
        <v>119</v>
      </c>
      <c r="B15" s="49" t="s">
        <v>39</v>
      </c>
      <c r="C15" s="35">
        <v>129</v>
      </c>
      <c r="D15" s="35">
        <v>87</v>
      </c>
      <c r="E15" s="58">
        <v>148</v>
      </c>
      <c r="F15" s="94">
        <v>364</v>
      </c>
      <c r="G15" s="39">
        <v>121.33333333333333</v>
      </c>
      <c r="H15" s="35">
        <v>144</v>
      </c>
      <c r="I15" s="35">
        <v>107</v>
      </c>
      <c r="J15" s="58">
        <v>148</v>
      </c>
      <c r="K15" s="40">
        <v>399</v>
      </c>
      <c r="L15" s="39">
        <v>133</v>
      </c>
      <c r="M15" s="35">
        <v>103</v>
      </c>
      <c r="N15" s="35">
        <v>86</v>
      </c>
      <c r="O15" s="58">
        <v>131</v>
      </c>
      <c r="P15" s="94">
        <v>320</v>
      </c>
      <c r="Q15" s="39">
        <v>106.66666666666667</v>
      </c>
      <c r="R15" s="35" t="s">
        <v>6</v>
      </c>
    </row>
    <row r="16" spans="1:18" x14ac:dyDescent="0.35">
      <c r="A16" s="79" t="s">
        <v>120</v>
      </c>
      <c r="B16" s="104" t="s">
        <v>33</v>
      </c>
      <c r="C16" s="97">
        <v>111</v>
      </c>
      <c r="D16" s="57">
        <v>136</v>
      </c>
      <c r="E16" s="97">
        <v>110</v>
      </c>
      <c r="F16" s="94">
        <v>357</v>
      </c>
      <c r="G16" s="37">
        <v>119</v>
      </c>
      <c r="H16" s="97">
        <v>139</v>
      </c>
      <c r="I16" s="57">
        <v>140</v>
      </c>
      <c r="J16" s="97">
        <v>115</v>
      </c>
      <c r="K16" s="40">
        <v>394</v>
      </c>
      <c r="L16" s="37">
        <v>131.33333333333334</v>
      </c>
      <c r="M16" s="57">
        <v>135</v>
      </c>
      <c r="N16" s="97">
        <v>89</v>
      </c>
      <c r="O16" s="97">
        <v>134</v>
      </c>
      <c r="P16" s="94">
        <v>358</v>
      </c>
      <c r="Q16" s="37">
        <v>119.33333333333333</v>
      </c>
      <c r="R16" s="55" t="s">
        <v>58</v>
      </c>
    </row>
    <row r="17" spans="1:18" s="56" customFormat="1" x14ac:dyDescent="0.35">
      <c r="A17" s="62" t="s">
        <v>121</v>
      </c>
      <c r="B17" s="49" t="s">
        <v>35</v>
      </c>
      <c r="C17" s="58">
        <v>102</v>
      </c>
      <c r="D17" s="35">
        <v>90</v>
      </c>
      <c r="E17" s="35">
        <v>78</v>
      </c>
      <c r="F17" s="94">
        <v>270</v>
      </c>
      <c r="G17" s="39">
        <v>90</v>
      </c>
      <c r="H17" s="35">
        <v>129</v>
      </c>
      <c r="I17" s="58">
        <v>146</v>
      </c>
      <c r="J17" s="35">
        <v>109</v>
      </c>
      <c r="K17" s="40">
        <v>384</v>
      </c>
      <c r="L17" s="39">
        <v>128</v>
      </c>
      <c r="M17" s="35">
        <v>110</v>
      </c>
      <c r="N17" s="58">
        <v>118</v>
      </c>
      <c r="O17" s="35">
        <v>108</v>
      </c>
      <c r="P17" s="94">
        <v>336</v>
      </c>
      <c r="Q17" s="39">
        <v>112</v>
      </c>
      <c r="R17" s="35" t="s">
        <v>5</v>
      </c>
    </row>
    <row r="18" spans="1:18" x14ac:dyDescent="0.35">
      <c r="A18" s="79" t="s">
        <v>195</v>
      </c>
      <c r="B18" s="104" t="s">
        <v>36</v>
      </c>
      <c r="C18" s="97">
        <v>100</v>
      </c>
      <c r="D18" s="97">
        <v>115</v>
      </c>
      <c r="E18" s="57">
        <v>123</v>
      </c>
      <c r="F18" s="94">
        <v>338</v>
      </c>
      <c r="G18" s="37">
        <v>112.66666666666667</v>
      </c>
      <c r="H18" s="97">
        <v>133</v>
      </c>
      <c r="I18" s="97">
        <v>85</v>
      </c>
      <c r="J18" s="57">
        <v>136</v>
      </c>
      <c r="K18" s="94">
        <v>354</v>
      </c>
      <c r="L18" s="37">
        <v>118</v>
      </c>
      <c r="M18" s="97">
        <v>110</v>
      </c>
      <c r="N18" s="57">
        <v>166</v>
      </c>
      <c r="O18" s="97">
        <v>104</v>
      </c>
      <c r="P18" s="40">
        <v>380</v>
      </c>
      <c r="Q18" s="37">
        <v>126.66666666666667</v>
      </c>
      <c r="R18" s="55" t="s">
        <v>15</v>
      </c>
    </row>
    <row r="19" spans="1:18" s="56" customFormat="1" x14ac:dyDescent="0.35">
      <c r="A19" s="62" t="s">
        <v>196</v>
      </c>
      <c r="B19" s="49" t="s">
        <v>54</v>
      </c>
      <c r="C19" s="35">
        <v>103</v>
      </c>
      <c r="D19" s="58">
        <v>116</v>
      </c>
      <c r="E19" s="35">
        <v>100</v>
      </c>
      <c r="F19" s="94">
        <v>319</v>
      </c>
      <c r="G19" s="39">
        <v>106.33333333333333</v>
      </c>
      <c r="H19" s="35">
        <v>123</v>
      </c>
      <c r="I19" s="35">
        <v>120</v>
      </c>
      <c r="J19" s="58">
        <v>132</v>
      </c>
      <c r="K19" s="40">
        <v>375</v>
      </c>
      <c r="L19" s="39">
        <v>125</v>
      </c>
      <c r="M19" s="98" t="s">
        <v>82</v>
      </c>
      <c r="N19" s="98" t="s">
        <v>82</v>
      </c>
      <c r="O19" s="98" t="s">
        <v>82</v>
      </c>
      <c r="P19" s="45" t="s">
        <v>82</v>
      </c>
      <c r="Q19" s="98" t="s">
        <v>82</v>
      </c>
      <c r="R19" s="35" t="s">
        <v>53</v>
      </c>
    </row>
    <row r="20" spans="1:18" x14ac:dyDescent="0.35">
      <c r="A20" s="79" t="s">
        <v>122</v>
      </c>
      <c r="B20" s="104" t="s">
        <v>46</v>
      </c>
      <c r="C20" s="57">
        <v>165</v>
      </c>
      <c r="D20" s="97">
        <v>96</v>
      </c>
      <c r="E20" s="97">
        <v>111</v>
      </c>
      <c r="F20" s="40">
        <v>372</v>
      </c>
      <c r="G20" s="37">
        <v>124</v>
      </c>
      <c r="H20" s="59" t="s">
        <v>82</v>
      </c>
      <c r="I20" s="59" t="s">
        <v>82</v>
      </c>
      <c r="J20" s="59" t="s">
        <v>82</v>
      </c>
      <c r="K20" s="45" t="s">
        <v>82</v>
      </c>
      <c r="L20" s="46" t="s">
        <v>82</v>
      </c>
      <c r="M20" s="59" t="s">
        <v>82</v>
      </c>
      <c r="N20" s="59" t="s">
        <v>82</v>
      </c>
      <c r="O20" s="59" t="s">
        <v>82</v>
      </c>
      <c r="P20" s="45" t="s">
        <v>82</v>
      </c>
      <c r="Q20" s="46" t="s">
        <v>82</v>
      </c>
      <c r="R20" s="55" t="s">
        <v>11</v>
      </c>
    </row>
    <row r="21" spans="1:18" s="56" customFormat="1" x14ac:dyDescent="0.35">
      <c r="A21" s="62" t="s">
        <v>123</v>
      </c>
      <c r="B21" s="49" t="s">
        <v>168</v>
      </c>
      <c r="C21" s="35">
        <v>113</v>
      </c>
      <c r="D21" s="35">
        <v>126</v>
      </c>
      <c r="E21" s="58">
        <v>129</v>
      </c>
      <c r="F21" s="40">
        <v>368</v>
      </c>
      <c r="G21" s="39">
        <v>122.66666666666667</v>
      </c>
      <c r="H21" s="35">
        <v>114</v>
      </c>
      <c r="I21" s="58">
        <v>148</v>
      </c>
      <c r="J21" s="35">
        <v>103</v>
      </c>
      <c r="K21" s="94">
        <v>365</v>
      </c>
      <c r="L21" s="39">
        <v>121.66666666666667</v>
      </c>
      <c r="M21" s="98" t="s">
        <v>82</v>
      </c>
      <c r="N21" s="98" t="s">
        <v>82</v>
      </c>
      <c r="O21" s="98" t="s">
        <v>82</v>
      </c>
      <c r="P21" s="45" t="s">
        <v>82</v>
      </c>
      <c r="Q21" s="98" t="s">
        <v>82</v>
      </c>
      <c r="R21" s="35" t="s">
        <v>53</v>
      </c>
    </row>
    <row r="22" spans="1:18" x14ac:dyDescent="0.35">
      <c r="A22" s="79" t="s">
        <v>124</v>
      </c>
      <c r="B22" s="104" t="s">
        <v>98</v>
      </c>
      <c r="C22" s="97">
        <v>79</v>
      </c>
      <c r="D22" s="57">
        <v>132</v>
      </c>
      <c r="E22" s="97">
        <v>77</v>
      </c>
      <c r="F22" s="94">
        <v>288</v>
      </c>
      <c r="G22" s="37">
        <v>96</v>
      </c>
      <c r="H22" s="57">
        <v>131</v>
      </c>
      <c r="I22" s="97">
        <v>116</v>
      </c>
      <c r="J22" s="97">
        <v>116</v>
      </c>
      <c r="K22" s="40">
        <v>363</v>
      </c>
      <c r="L22" s="37">
        <v>121</v>
      </c>
      <c r="M22" s="59" t="s">
        <v>82</v>
      </c>
      <c r="N22" s="59" t="s">
        <v>82</v>
      </c>
      <c r="O22" s="59" t="s">
        <v>82</v>
      </c>
      <c r="P22" s="45" t="s">
        <v>82</v>
      </c>
      <c r="Q22" s="46" t="s">
        <v>82</v>
      </c>
      <c r="R22" s="55" t="s">
        <v>77</v>
      </c>
    </row>
    <row r="23" spans="1:18" s="56" customFormat="1" x14ac:dyDescent="0.35">
      <c r="A23" s="62" t="s">
        <v>125</v>
      </c>
      <c r="B23" s="49" t="s">
        <v>34</v>
      </c>
      <c r="C23" s="35">
        <v>98</v>
      </c>
      <c r="D23" s="35">
        <v>114</v>
      </c>
      <c r="E23" s="58">
        <v>116</v>
      </c>
      <c r="F23" s="94">
        <v>328</v>
      </c>
      <c r="G23" s="39">
        <v>109.33333333333333</v>
      </c>
      <c r="H23" s="35">
        <v>123</v>
      </c>
      <c r="I23" s="58">
        <v>126</v>
      </c>
      <c r="J23" s="35">
        <v>109</v>
      </c>
      <c r="K23" s="40">
        <v>358</v>
      </c>
      <c r="L23" s="39">
        <v>119.33333333333333</v>
      </c>
      <c r="M23" s="58">
        <v>110</v>
      </c>
      <c r="N23" s="35">
        <v>99</v>
      </c>
      <c r="O23" s="35">
        <v>87</v>
      </c>
      <c r="P23" s="94">
        <v>296</v>
      </c>
      <c r="Q23" s="39">
        <v>98.666666666666671</v>
      </c>
      <c r="R23" s="35" t="s">
        <v>7</v>
      </c>
    </row>
    <row r="24" spans="1:18" x14ac:dyDescent="0.35">
      <c r="A24" s="79" t="s">
        <v>126</v>
      </c>
      <c r="B24" s="104" t="s">
        <v>169</v>
      </c>
      <c r="C24" s="97">
        <v>124</v>
      </c>
      <c r="D24" s="57">
        <v>128</v>
      </c>
      <c r="E24" s="97">
        <v>102</v>
      </c>
      <c r="F24" s="40">
        <v>354</v>
      </c>
      <c r="G24" s="37">
        <v>118</v>
      </c>
      <c r="H24" s="97">
        <v>103</v>
      </c>
      <c r="I24" s="97">
        <v>95</v>
      </c>
      <c r="J24" s="57">
        <v>127</v>
      </c>
      <c r="K24" s="94">
        <v>325</v>
      </c>
      <c r="L24" s="37">
        <v>108.33333333333333</v>
      </c>
      <c r="M24" s="59" t="s">
        <v>82</v>
      </c>
      <c r="N24" s="59" t="s">
        <v>82</v>
      </c>
      <c r="O24" s="59" t="s">
        <v>82</v>
      </c>
      <c r="P24" s="45" t="s">
        <v>82</v>
      </c>
      <c r="Q24" s="46" t="s">
        <v>82</v>
      </c>
      <c r="R24" s="55" t="s">
        <v>77</v>
      </c>
    </row>
    <row r="25" spans="1:18" s="56" customFormat="1" x14ac:dyDescent="0.35">
      <c r="A25" s="62" t="s">
        <v>227</v>
      </c>
      <c r="B25" s="49" t="s">
        <v>57</v>
      </c>
      <c r="C25" s="35">
        <v>113</v>
      </c>
      <c r="D25" s="35">
        <v>102</v>
      </c>
      <c r="E25" s="58">
        <v>127</v>
      </c>
      <c r="F25" s="40">
        <v>342</v>
      </c>
      <c r="G25" s="39">
        <v>114</v>
      </c>
      <c r="H25" s="98" t="s">
        <v>82</v>
      </c>
      <c r="I25" s="98" t="s">
        <v>82</v>
      </c>
      <c r="J25" s="98" t="s">
        <v>82</v>
      </c>
      <c r="K25" s="45" t="s">
        <v>82</v>
      </c>
      <c r="L25" s="98" t="s">
        <v>82</v>
      </c>
      <c r="M25" s="98" t="s">
        <v>82</v>
      </c>
      <c r="N25" s="98" t="s">
        <v>82</v>
      </c>
      <c r="O25" s="98" t="s">
        <v>82</v>
      </c>
      <c r="P25" s="45" t="s">
        <v>82</v>
      </c>
      <c r="Q25" s="98" t="s">
        <v>82</v>
      </c>
      <c r="R25" s="35" t="s">
        <v>78</v>
      </c>
    </row>
    <row r="26" spans="1:18" x14ac:dyDescent="0.35">
      <c r="A26" s="79" t="s">
        <v>227</v>
      </c>
      <c r="B26" s="104" t="s">
        <v>28</v>
      </c>
      <c r="C26" s="57">
        <v>119</v>
      </c>
      <c r="D26" s="97">
        <v>117</v>
      </c>
      <c r="E26" s="97">
        <v>106</v>
      </c>
      <c r="F26" s="40">
        <v>342</v>
      </c>
      <c r="G26" s="37">
        <v>114</v>
      </c>
      <c r="H26" s="59" t="s">
        <v>82</v>
      </c>
      <c r="I26" s="59" t="s">
        <v>82</v>
      </c>
      <c r="J26" s="59" t="s">
        <v>82</v>
      </c>
      <c r="K26" s="45" t="s">
        <v>82</v>
      </c>
      <c r="L26" s="46" t="s">
        <v>82</v>
      </c>
      <c r="M26" s="59" t="s">
        <v>82</v>
      </c>
      <c r="N26" s="59" t="s">
        <v>82</v>
      </c>
      <c r="O26" s="59" t="s">
        <v>82</v>
      </c>
      <c r="P26" s="45" t="s">
        <v>82</v>
      </c>
      <c r="Q26" s="46" t="s">
        <v>82</v>
      </c>
      <c r="R26" s="55" t="s">
        <v>59</v>
      </c>
    </row>
    <row r="27" spans="1:18" s="56" customFormat="1" x14ac:dyDescent="0.35">
      <c r="A27" s="62" t="s">
        <v>197</v>
      </c>
      <c r="B27" s="49" t="s">
        <v>165</v>
      </c>
      <c r="C27" s="35">
        <v>101</v>
      </c>
      <c r="D27" s="58">
        <v>123</v>
      </c>
      <c r="E27" s="35">
        <v>103</v>
      </c>
      <c r="F27" s="94">
        <v>327</v>
      </c>
      <c r="G27" s="39">
        <v>109</v>
      </c>
      <c r="H27" s="35">
        <v>115</v>
      </c>
      <c r="I27" s="58">
        <v>121</v>
      </c>
      <c r="J27" s="35">
        <v>99</v>
      </c>
      <c r="K27" s="94">
        <v>335</v>
      </c>
      <c r="L27" s="39">
        <v>111.66666666666667</v>
      </c>
      <c r="M27" s="35">
        <v>106</v>
      </c>
      <c r="N27" s="35">
        <v>115</v>
      </c>
      <c r="O27" s="58">
        <v>120</v>
      </c>
      <c r="P27" s="40">
        <v>341</v>
      </c>
      <c r="Q27" s="39">
        <v>113.66666666666667</v>
      </c>
      <c r="R27" s="35" t="s">
        <v>6</v>
      </c>
    </row>
    <row r="28" spans="1:18" x14ac:dyDescent="0.35">
      <c r="A28" s="79" t="s">
        <v>198</v>
      </c>
      <c r="B28" s="104" t="s">
        <v>173</v>
      </c>
      <c r="C28" s="57">
        <v>126</v>
      </c>
      <c r="D28" s="97">
        <v>91</v>
      </c>
      <c r="E28" s="97">
        <v>123</v>
      </c>
      <c r="F28" s="40">
        <v>340</v>
      </c>
      <c r="G28" s="37">
        <v>113.33333333333333</v>
      </c>
      <c r="H28" s="59" t="s">
        <v>82</v>
      </c>
      <c r="I28" s="59" t="s">
        <v>82</v>
      </c>
      <c r="J28" s="59" t="s">
        <v>82</v>
      </c>
      <c r="K28" s="45" t="s">
        <v>82</v>
      </c>
      <c r="L28" s="46"/>
      <c r="M28" s="59" t="s">
        <v>82</v>
      </c>
      <c r="N28" s="59" t="s">
        <v>82</v>
      </c>
      <c r="O28" s="59" t="s">
        <v>82</v>
      </c>
      <c r="P28" s="45" t="s">
        <v>82</v>
      </c>
      <c r="Q28" s="46" t="s">
        <v>82</v>
      </c>
      <c r="R28" s="55" t="s">
        <v>59</v>
      </c>
    </row>
    <row r="29" spans="1:18" s="56" customFormat="1" x14ac:dyDescent="0.35">
      <c r="A29" s="62" t="s">
        <v>129</v>
      </c>
      <c r="B29" s="49" t="s">
        <v>73</v>
      </c>
      <c r="C29" s="35">
        <v>100</v>
      </c>
      <c r="D29" s="58">
        <v>147</v>
      </c>
      <c r="E29" s="35">
        <v>92</v>
      </c>
      <c r="F29" s="40">
        <v>339</v>
      </c>
      <c r="G29" s="39">
        <v>113</v>
      </c>
      <c r="H29" s="58">
        <v>110</v>
      </c>
      <c r="I29" s="35">
        <v>102</v>
      </c>
      <c r="J29" s="35">
        <v>98</v>
      </c>
      <c r="K29" s="94">
        <v>310</v>
      </c>
      <c r="L29" s="39">
        <v>103.33333333333333</v>
      </c>
      <c r="M29" s="98" t="s">
        <v>82</v>
      </c>
      <c r="N29" s="98" t="s">
        <v>82</v>
      </c>
      <c r="O29" s="98" t="s">
        <v>82</v>
      </c>
      <c r="P29" s="45" t="s">
        <v>82</v>
      </c>
      <c r="Q29" s="98" t="s">
        <v>82</v>
      </c>
      <c r="R29" s="35" t="s">
        <v>12</v>
      </c>
    </row>
    <row r="30" spans="1:18" s="56" customFormat="1" x14ac:dyDescent="0.35">
      <c r="A30" s="79" t="s">
        <v>130</v>
      </c>
      <c r="B30" s="104" t="s">
        <v>177</v>
      </c>
      <c r="C30" s="97">
        <v>117</v>
      </c>
      <c r="D30" s="57">
        <v>120</v>
      </c>
      <c r="E30" s="97">
        <v>98</v>
      </c>
      <c r="F30" s="40">
        <v>335</v>
      </c>
      <c r="G30" s="37">
        <v>111.66666666666667</v>
      </c>
      <c r="H30" s="59" t="s">
        <v>82</v>
      </c>
      <c r="I30" s="59" t="s">
        <v>82</v>
      </c>
      <c r="J30" s="59" t="s">
        <v>82</v>
      </c>
      <c r="K30" s="45" t="s">
        <v>82</v>
      </c>
      <c r="L30" s="46" t="s">
        <v>82</v>
      </c>
      <c r="M30" s="59" t="s">
        <v>82</v>
      </c>
      <c r="N30" s="59" t="s">
        <v>82</v>
      </c>
      <c r="O30" s="59" t="s">
        <v>82</v>
      </c>
      <c r="P30" s="45" t="s">
        <v>82</v>
      </c>
      <c r="Q30" s="46" t="s">
        <v>82</v>
      </c>
      <c r="R30" s="55" t="s">
        <v>175</v>
      </c>
    </row>
    <row r="31" spans="1:18" s="56" customFormat="1" x14ac:dyDescent="0.35">
      <c r="A31" s="62" t="s">
        <v>131</v>
      </c>
      <c r="B31" s="49" t="s">
        <v>166</v>
      </c>
      <c r="C31" s="35">
        <v>82</v>
      </c>
      <c r="D31" s="58">
        <v>111</v>
      </c>
      <c r="E31" s="35">
        <v>106</v>
      </c>
      <c r="F31" s="94">
        <v>299</v>
      </c>
      <c r="G31" s="98" t="s">
        <v>82</v>
      </c>
      <c r="H31" s="35">
        <v>113</v>
      </c>
      <c r="I31" s="58">
        <v>126</v>
      </c>
      <c r="J31" s="35">
        <v>95</v>
      </c>
      <c r="K31" s="40">
        <v>334</v>
      </c>
      <c r="L31" s="98" t="s">
        <v>82</v>
      </c>
      <c r="M31" s="58">
        <v>113</v>
      </c>
      <c r="N31" s="35">
        <v>99</v>
      </c>
      <c r="O31" s="35">
        <v>98</v>
      </c>
      <c r="P31" s="94">
        <v>310</v>
      </c>
      <c r="Q31" s="105">
        <v>103.33333333333333</v>
      </c>
      <c r="R31" s="35" t="s">
        <v>6</v>
      </c>
    </row>
    <row r="32" spans="1:18" s="56" customFormat="1" x14ac:dyDescent="0.35">
      <c r="A32" s="79" t="s">
        <v>132</v>
      </c>
      <c r="B32" s="104" t="s">
        <v>38</v>
      </c>
      <c r="C32" s="97">
        <v>94</v>
      </c>
      <c r="D32" s="97">
        <v>76</v>
      </c>
      <c r="E32" s="57">
        <v>116</v>
      </c>
      <c r="F32" s="94">
        <v>286</v>
      </c>
      <c r="G32" s="37">
        <v>95.333333333333329</v>
      </c>
      <c r="H32" s="97">
        <v>84</v>
      </c>
      <c r="I32" s="97">
        <v>119</v>
      </c>
      <c r="J32" s="57">
        <v>130</v>
      </c>
      <c r="K32" s="40">
        <v>333</v>
      </c>
      <c r="L32" s="37">
        <v>111</v>
      </c>
      <c r="M32" s="97">
        <v>91</v>
      </c>
      <c r="N32" s="156">
        <v>95</v>
      </c>
      <c r="O32" s="97">
        <v>89</v>
      </c>
      <c r="P32" s="94">
        <v>275</v>
      </c>
      <c r="Q32" s="37">
        <v>91.666666666666671</v>
      </c>
      <c r="R32" s="55" t="s">
        <v>6</v>
      </c>
    </row>
    <row r="33" spans="1:18" s="56" customFormat="1" x14ac:dyDescent="0.35">
      <c r="A33" s="62" t="s">
        <v>231</v>
      </c>
      <c r="B33" s="49" t="s">
        <v>158</v>
      </c>
      <c r="C33" s="58">
        <v>117</v>
      </c>
      <c r="D33" s="35">
        <v>111</v>
      </c>
      <c r="E33" s="35">
        <v>103</v>
      </c>
      <c r="F33" s="40">
        <v>331</v>
      </c>
      <c r="G33" s="98" t="s">
        <v>82</v>
      </c>
      <c r="H33" s="35">
        <v>117</v>
      </c>
      <c r="I33" s="58">
        <v>118</v>
      </c>
      <c r="J33" s="35">
        <v>82</v>
      </c>
      <c r="K33" s="94">
        <v>317</v>
      </c>
      <c r="L33" s="98" t="s">
        <v>82</v>
      </c>
      <c r="M33" s="98" t="s">
        <v>82</v>
      </c>
      <c r="N33" s="98" t="s">
        <v>82</v>
      </c>
      <c r="O33" s="98" t="s">
        <v>82</v>
      </c>
      <c r="P33" s="45" t="s">
        <v>82</v>
      </c>
      <c r="Q33" s="98" t="s">
        <v>82</v>
      </c>
      <c r="R33" s="35" t="s">
        <v>157</v>
      </c>
    </row>
    <row r="34" spans="1:18" s="56" customFormat="1" x14ac:dyDescent="0.35">
      <c r="A34" s="79" t="s">
        <v>231</v>
      </c>
      <c r="B34" s="104" t="s">
        <v>176</v>
      </c>
      <c r="C34" s="57">
        <v>122</v>
      </c>
      <c r="D34" s="97">
        <v>112</v>
      </c>
      <c r="E34" s="97">
        <v>97</v>
      </c>
      <c r="F34" s="40">
        <v>331</v>
      </c>
      <c r="G34" s="37">
        <v>110.33333333333333</v>
      </c>
      <c r="H34" s="59" t="s">
        <v>82</v>
      </c>
      <c r="I34" s="59" t="s">
        <v>82</v>
      </c>
      <c r="J34" s="59" t="s">
        <v>82</v>
      </c>
      <c r="K34" s="45" t="s">
        <v>82</v>
      </c>
      <c r="L34" s="46" t="s">
        <v>82</v>
      </c>
      <c r="M34" s="59" t="s">
        <v>82</v>
      </c>
      <c r="N34" s="59" t="s">
        <v>82</v>
      </c>
      <c r="O34" s="59" t="s">
        <v>82</v>
      </c>
      <c r="P34" s="45" t="s">
        <v>82</v>
      </c>
      <c r="Q34" s="46" t="s">
        <v>82</v>
      </c>
      <c r="R34" s="55" t="s">
        <v>175</v>
      </c>
    </row>
    <row r="35" spans="1:18" s="56" customFormat="1" x14ac:dyDescent="0.35">
      <c r="A35" s="62" t="s">
        <v>133</v>
      </c>
      <c r="B35" s="49" t="s">
        <v>72</v>
      </c>
      <c r="C35" s="35">
        <v>82</v>
      </c>
      <c r="D35" s="58">
        <v>126</v>
      </c>
      <c r="E35" s="35">
        <v>121</v>
      </c>
      <c r="F35" s="40">
        <v>329</v>
      </c>
      <c r="G35" s="98" t="s">
        <v>82</v>
      </c>
      <c r="H35" s="35">
        <v>105</v>
      </c>
      <c r="I35" s="35">
        <v>93</v>
      </c>
      <c r="J35" s="63">
        <v>120</v>
      </c>
      <c r="K35" s="94">
        <v>318</v>
      </c>
      <c r="L35" s="98" t="s">
        <v>82</v>
      </c>
      <c r="M35" s="35">
        <v>99</v>
      </c>
      <c r="N35" s="35">
        <v>93</v>
      </c>
      <c r="O35" s="58">
        <v>123</v>
      </c>
      <c r="P35" s="94">
        <v>315</v>
      </c>
      <c r="Q35" s="105">
        <v>105</v>
      </c>
      <c r="R35" s="35" t="s">
        <v>15</v>
      </c>
    </row>
    <row r="36" spans="1:18" s="56" customFormat="1" x14ac:dyDescent="0.35">
      <c r="A36" s="79" t="s">
        <v>134</v>
      </c>
      <c r="B36" s="104" t="s">
        <v>50</v>
      </c>
      <c r="C36" s="97">
        <v>92</v>
      </c>
      <c r="D36" s="57">
        <v>94</v>
      </c>
      <c r="E36" s="97">
        <v>87</v>
      </c>
      <c r="F36" s="94">
        <v>273</v>
      </c>
      <c r="G36" s="37">
        <v>91</v>
      </c>
      <c r="H36" s="57">
        <v>122</v>
      </c>
      <c r="I36" s="97">
        <v>114</v>
      </c>
      <c r="J36" s="97">
        <v>92</v>
      </c>
      <c r="K36" s="40">
        <v>328</v>
      </c>
      <c r="L36" s="37">
        <v>109.33333333333333</v>
      </c>
      <c r="M36" s="59" t="s">
        <v>82</v>
      </c>
      <c r="N36" s="59" t="s">
        <v>82</v>
      </c>
      <c r="O36" s="59" t="s">
        <v>82</v>
      </c>
      <c r="P36" s="45" t="s">
        <v>82</v>
      </c>
      <c r="Q36" s="46" t="s">
        <v>82</v>
      </c>
      <c r="R36" s="55" t="s">
        <v>77</v>
      </c>
    </row>
    <row r="37" spans="1:18" s="56" customFormat="1" x14ac:dyDescent="0.35">
      <c r="A37" s="62" t="s">
        <v>199</v>
      </c>
      <c r="B37" s="49" t="s">
        <v>160</v>
      </c>
      <c r="C37" s="35">
        <v>111</v>
      </c>
      <c r="D37" s="35">
        <v>99</v>
      </c>
      <c r="E37" s="58">
        <v>116</v>
      </c>
      <c r="F37" s="40">
        <v>326</v>
      </c>
      <c r="G37" s="98" t="s">
        <v>82</v>
      </c>
      <c r="H37" s="35">
        <v>106</v>
      </c>
      <c r="I37" s="58">
        <v>119</v>
      </c>
      <c r="J37" s="35">
        <v>67</v>
      </c>
      <c r="K37" s="94">
        <v>292</v>
      </c>
      <c r="L37" s="98" t="s">
        <v>82</v>
      </c>
      <c r="M37" s="98" t="s">
        <v>82</v>
      </c>
      <c r="N37" s="98" t="s">
        <v>82</v>
      </c>
      <c r="O37" s="98" t="s">
        <v>82</v>
      </c>
      <c r="P37" s="45" t="s">
        <v>82</v>
      </c>
      <c r="Q37" s="98" t="s">
        <v>82</v>
      </c>
      <c r="R37" s="35" t="s">
        <v>157</v>
      </c>
    </row>
    <row r="38" spans="1:18" x14ac:dyDescent="0.35">
      <c r="A38" s="79" t="s">
        <v>200</v>
      </c>
      <c r="B38" s="104" t="s">
        <v>151</v>
      </c>
      <c r="C38" s="97">
        <v>110</v>
      </c>
      <c r="D38" s="57">
        <v>110</v>
      </c>
      <c r="E38" s="97">
        <v>98</v>
      </c>
      <c r="F38" s="40">
        <v>318</v>
      </c>
      <c r="G38" s="37">
        <v>106</v>
      </c>
      <c r="H38" s="97"/>
      <c r="I38" s="97"/>
      <c r="J38" s="157"/>
      <c r="K38" s="94"/>
      <c r="L38" s="37">
        <v>111.66666666666667</v>
      </c>
      <c r="M38" s="97"/>
      <c r="N38" s="97"/>
      <c r="O38" s="157"/>
      <c r="P38" s="94"/>
      <c r="Q38" s="37">
        <v>84</v>
      </c>
      <c r="R38" s="55" t="s">
        <v>68</v>
      </c>
    </row>
    <row r="39" spans="1:18" s="56" customFormat="1" x14ac:dyDescent="0.35">
      <c r="A39" s="62" t="s">
        <v>201</v>
      </c>
      <c r="B39" s="49" t="s">
        <v>178</v>
      </c>
      <c r="C39" s="35">
        <v>92</v>
      </c>
      <c r="D39" s="58">
        <v>114</v>
      </c>
      <c r="E39" s="35">
        <v>111</v>
      </c>
      <c r="F39" s="40">
        <v>317</v>
      </c>
      <c r="G39" s="39">
        <v>105.66666666666667</v>
      </c>
      <c r="H39" s="98" t="s">
        <v>82</v>
      </c>
      <c r="I39" s="98" t="s">
        <v>82</v>
      </c>
      <c r="J39" s="98" t="s">
        <v>82</v>
      </c>
      <c r="K39" s="45" t="s">
        <v>82</v>
      </c>
      <c r="L39" s="98" t="s">
        <v>82</v>
      </c>
      <c r="M39" s="98" t="s">
        <v>82</v>
      </c>
      <c r="N39" s="98" t="s">
        <v>82</v>
      </c>
      <c r="O39" s="98" t="s">
        <v>82</v>
      </c>
      <c r="P39" s="45" t="s">
        <v>82</v>
      </c>
      <c r="Q39" s="98" t="s">
        <v>82</v>
      </c>
      <c r="R39" s="35" t="s">
        <v>175</v>
      </c>
    </row>
    <row r="40" spans="1:18" x14ac:dyDescent="0.35">
      <c r="A40" s="79" t="s">
        <v>202</v>
      </c>
      <c r="B40" s="104" t="s">
        <v>16</v>
      </c>
      <c r="C40" s="97">
        <v>106</v>
      </c>
      <c r="D40" s="97">
        <v>101</v>
      </c>
      <c r="E40" s="57">
        <v>109</v>
      </c>
      <c r="F40" s="40">
        <v>316</v>
      </c>
      <c r="G40" s="37">
        <v>105.33333333333333</v>
      </c>
      <c r="H40" s="57">
        <v>121</v>
      </c>
      <c r="I40" s="97">
        <v>98</v>
      </c>
      <c r="J40" s="97">
        <v>93</v>
      </c>
      <c r="K40" s="94">
        <v>312</v>
      </c>
      <c r="L40" s="37">
        <v>104</v>
      </c>
      <c r="M40" s="59" t="s">
        <v>82</v>
      </c>
      <c r="N40" s="59" t="s">
        <v>82</v>
      </c>
      <c r="O40" s="59" t="s">
        <v>82</v>
      </c>
      <c r="P40" s="45" t="s">
        <v>82</v>
      </c>
      <c r="Q40" s="46" t="s">
        <v>82</v>
      </c>
      <c r="R40" s="55" t="s">
        <v>12</v>
      </c>
    </row>
    <row r="41" spans="1:18" s="56" customFormat="1" x14ac:dyDescent="0.35">
      <c r="A41" s="62" t="s">
        <v>203</v>
      </c>
      <c r="B41" s="49" t="s">
        <v>75</v>
      </c>
      <c r="C41" s="58">
        <v>104</v>
      </c>
      <c r="D41" s="35">
        <v>84</v>
      </c>
      <c r="E41" s="35">
        <v>92</v>
      </c>
      <c r="F41" s="94">
        <v>280</v>
      </c>
      <c r="G41" s="39">
        <v>93.333333333333329</v>
      </c>
      <c r="H41" s="58">
        <v>120</v>
      </c>
      <c r="I41" s="35">
        <v>105</v>
      </c>
      <c r="J41" s="35">
        <v>87</v>
      </c>
      <c r="K41" s="40">
        <v>312</v>
      </c>
      <c r="L41" s="39">
        <v>104</v>
      </c>
      <c r="M41" s="98" t="s">
        <v>82</v>
      </c>
      <c r="N41" s="98" t="s">
        <v>82</v>
      </c>
      <c r="O41" s="98" t="s">
        <v>82</v>
      </c>
      <c r="P41" s="45" t="s">
        <v>82</v>
      </c>
      <c r="Q41" s="98" t="s">
        <v>82</v>
      </c>
      <c r="R41" s="35" t="s">
        <v>53</v>
      </c>
    </row>
    <row r="42" spans="1:18" x14ac:dyDescent="0.35">
      <c r="A42" s="79" t="s">
        <v>204</v>
      </c>
      <c r="B42" s="104" t="s">
        <v>156</v>
      </c>
      <c r="C42" s="57">
        <v>86</v>
      </c>
      <c r="D42" s="97">
        <v>73</v>
      </c>
      <c r="E42" s="97">
        <v>76</v>
      </c>
      <c r="F42" s="94">
        <v>235</v>
      </c>
      <c r="G42" s="37">
        <v>78.333333333333329</v>
      </c>
      <c r="H42" s="97">
        <v>88</v>
      </c>
      <c r="I42" s="57">
        <v>116</v>
      </c>
      <c r="J42" s="97">
        <v>102</v>
      </c>
      <c r="K42" s="40">
        <v>306</v>
      </c>
      <c r="L42" s="37">
        <v>102</v>
      </c>
      <c r="M42" s="97">
        <v>86</v>
      </c>
      <c r="N42" s="57">
        <v>108</v>
      </c>
      <c r="O42" s="97">
        <v>70</v>
      </c>
      <c r="P42" s="94">
        <v>264</v>
      </c>
      <c r="Q42" s="37">
        <v>88</v>
      </c>
      <c r="R42" s="55" t="s">
        <v>5</v>
      </c>
    </row>
    <row r="43" spans="1:18" s="56" customFormat="1" x14ac:dyDescent="0.35">
      <c r="A43" s="62" t="s">
        <v>205</v>
      </c>
      <c r="B43" s="49" t="s">
        <v>170</v>
      </c>
      <c r="C43" s="35">
        <v>83</v>
      </c>
      <c r="D43" s="58">
        <v>133</v>
      </c>
      <c r="E43" s="35">
        <v>87</v>
      </c>
      <c r="F43" s="40">
        <v>303</v>
      </c>
      <c r="G43" s="39">
        <v>101</v>
      </c>
      <c r="H43" s="58">
        <v>96</v>
      </c>
      <c r="I43" s="35">
        <v>86</v>
      </c>
      <c r="J43" s="35">
        <v>82</v>
      </c>
      <c r="K43" s="94">
        <v>264</v>
      </c>
      <c r="L43" s="39">
        <v>88</v>
      </c>
      <c r="M43" s="98" t="s">
        <v>82</v>
      </c>
      <c r="N43" s="98" t="s">
        <v>82</v>
      </c>
      <c r="O43" s="98" t="s">
        <v>82</v>
      </c>
      <c r="P43" s="45" t="s">
        <v>82</v>
      </c>
      <c r="Q43" s="98" t="s">
        <v>82</v>
      </c>
      <c r="R43" s="35" t="s">
        <v>77</v>
      </c>
    </row>
    <row r="44" spans="1:18" x14ac:dyDescent="0.35">
      <c r="A44" s="79" t="s">
        <v>206</v>
      </c>
      <c r="B44" s="104" t="s">
        <v>40</v>
      </c>
      <c r="C44" s="97">
        <v>84</v>
      </c>
      <c r="D44" s="57">
        <v>106</v>
      </c>
      <c r="E44" s="97">
        <v>99</v>
      </c>
      <c r="F44" s="94">
        <v>289</v>
      </c>
      <c r="G44" s="37">
        <v>96.333333333333329</v>
      </c>
      <c r="H44" s="97">
        <v>100</v>
      </c>
      <c r="I44" s="97">
        <v>90</v>
      </c>
      <c r="J44" s="57">
        <v>101</v>
      </c>
      <c r="K44" s="94">
        <v>291</v>
      </c>
      <c r="L44" s="37">
        <v>97</v>
      </c>
      <c r="M44" s="97">
        <v>89</v>
      </c>
      <c r="N44" s="97">
        <v>103</v>
      </c>
      <c r="O44" s="57">
        <v>109</v>
      </c>
      <c r="P44" s="40">
        <v>301</v>
      </c>
      <c r="Q44" s="37">
        <v>100.33333333333333</v>
      </c>
      <c r="R44" s="55" t="s">
        <v>6</v>
      </c>
    </row>
    <row r="45" spans="1:18" s="56" customFormat="1" x14ac:dyDescent="0.35">
      <c r="A45" s="62" t="s">
        <v>207</v>
      </c>
      <c r="B45" s="49" t="s">
        <v>190</v>
      </c>
      <c r="C45" s="98" t="s">
        <v>82</v>
      </c>
      <c r="D45" s="98" t="s">
        <v>82</v>
      </c>
      <c r="E45" s="98" t="s">
        <v>82</v>
      </c>
      <c r="F45" s="45" t="s">
        <v>82</v>
      </c>
      <c r="G45" s="98" t="s">
        <v>82</v>
      </c>
      <c r="H45" s="35">
        <v>87</v>
      </c>
      <c r="I45" s="35">
        <v>100</v>
      </c>
      <c r="J45" s="58">
        <v>107</v>
      </c>
      <c r="K45" s="40">
        <v>294</v>
      </c>
      <c r="L45" s="39">
        <v>98</v>
      </c>
      <c r="M45" s="98" t="s">
        <v>82</v>
      </c>
      <c r="N45" s="98" t="s">
        <v>82</v>
      </c>
      <c r="O45" s="98" t="s">
        <v>82</v>
      </c>
      <c r="P45" s="45" t="s">
        <v>82</v>
      </c>
      <c r="Q45" s="98" t="s">
        <v>82</v>
      </c>
      <c r="R45" s="35" t="s">
        <v>22</v>
      </c>
    </row>
    <row r="46" spans="1:18" x14ac:dyDescent="0.35">
      <c r="A46" s="79" t="s">
        <v>208</v>
      </c>
      <c r="B46" s="104" t="s">
        <v>99</v>
      </c>
      <c r="C46" s="57">
        <v>101</v>
      </c>
      <c r="D46" s="97">
        <v>89</v>
      </c>
      <c r="E46" s="97">
        <v>60</v>
      </c>
      <c r="F46" s="94">
        <v>250</v>
      </c>
      <c r="G46" s="37">
        <v>83.333333333333329</v>
      </c>
      <c r="H46" s="97">
        <v>70</v>
      </c>
      <c r="I46" s="97">
        <v>106</v>
      </c>
      <c r="J46" s="57">
        <v>110</v>
      </c>
      <c r="K46" s="40">
        <v>286</v>
      </c>
      <c r="L46" s="37">
        <v>95.333333333333329</v>
      </c>
      <c r="M46" s="59" t="s">
        <v>82</v>
      </c>
      <c r="N46" s="59" t="s">
        <v>82</v>
      </c>
      <c r="O46" s="59" t="s">
        <v>82</v>
      </c>
      <c r="P46" s="45" t="s">
        <v>82</v>
      </c>
      <c r="Q46" s="46" t="s">
        <v>82</v>
      </c>
      <c r="R46" s="55" t="s">
        <v>12</v>
      </c>
    </row>
    <row r="47" spans="1:18" s="56" customFormat="1" x14ac:dyDescent="0.35">
      <c r="A47" s="62" t="s">
        <v>209</v>
      </c>
      <c r="B47" s="49" t="s">
        <v>55</v>
      </c>
      <c r="C47" s="35">
        <v>90</v>
      </c>
      <c r="D47" s="35">
        <v>95</v>
      </c>
      <c r="E47" s="58">
        <v>100</v>
      </c>
      <c r="F47" s="40">
        <v>285</v>
      </c>
      <c r="G47" s="39">
        <v>95</v>
      </c>
      <c r="H47" s="35">
        <v>89</v>
      </c>
      <c r="I47" s="58">
        <v>94</v>
      </c>
      <c r="J47" s="35">
        <v>71</v>
      </c>
      <c r="K47" s="94">
        <v>254</v>
      </c>
      <c r="L47" s="39">
        <v>84.666666666666671</v>
      </c>
      <c r="M47" s="98" t="s">
        <v>82</v>
      </c>
      <c r="N47" s="98" t="s">
        <v>82</v>
      </c>
      <c r="O47" s="98" t="s">
        <v>82</v>
      </c>
      <c r="P47" s="45" t="s">
        <v>82</v>
      </c>
      <c r="Q47" s="98" t="s">
        <v>82</v>
      </c>
      <c r="R47" s="35" t="s">
        <v>53</v>
      </c>
    </row>
    <row r="48" spans="1:18" x14ac:dyDescent="0.35">
      <c r="A48" s="79" t="s">
        <v>210</v>
      </c>
      <c r="B48" s="104" t="s">
        <v>69</v>
      </c>
      <c r="C48" s="97">
        <v>80</v>
      </c>
      <c r="D48" s="57">
        <v>99</v>
      </c>
      <c r="E48" s="97">
        <v>66</v>
      </c>
      <c r="F48" s="94">
        <v>245</v>
      </c>
      <c r="G48" s="37">
        <v>81.666666666666671</v>
      </c>
      <c r="H48" s="97">
        <v>72</v>
      </c>
      <c r="I48" s="57">
        <v>108</v>
      </c>
      <c r="J48" s="97">
        <v>102</v>
      </c>
      <c r="K48" s="40">
        <v>282</v>
      </c>
      <c r="L48" s="37">
        <v>94</v>
      </c>
      <c r="M48" s="59" t="s">
        <v>82</v>
      </c>
      <c r="N48" s="59" t="s">
        <v>82</v>
      </c>
      <c r="O48" s="59" t="s">
        <v>82</v>
      </c>
      <c r="P48" s="45" t="s">
        <v>82</v>
      </c>
      <c r="Q48" s="46" t="s">
        <v>82</v>
      </c>
      <c r="R48" s="55" t="s">
        <v>9</v>
      </c>
    </row>
    <row r="49" spans="1:18" s="56" customFormat="1" x14ac:dyDescent="0.35">
      <c r="A49" s="62" t="s">
        <v>232</v>
      </c>
      <c r="B49" s="49" t="s">
        <v>74</v>
      </c>
      <c r="C49" s="58">
        <v>95</v>
      </c>
      <c r="D49" s="35">
        <v>93</v>
      </c>
      <c r="E49" s="35">
        <v>90</v>
      </c>
      <c r="F49" s="40">
        <v>278</v>
      </c>
      <c r="G49" s="39">
        <v>92.666666666666671</v>
      </c>
      <c r="H49" s="35">
        <v>87</v>
      </c>
      <c r="I49" s="35">
        <v>85</v>
      </c>
      <c r="J49" s="58">
        <v>93</v>
      </c>
      <c r="K49" s="94">
        <v>265</v>
      </c>
      <c r="L49" s="39">
        <v>88.333333333333329</v>
      </c>
      <c r="M49" s="98" t="s">
        <v>82</v>
      </c>
      <c r="N49" s="98" t="s">
        <v>82</v>
      </c>
      <c r="O49" s="98" t="s">
        <v>82</v>
      </c>
      <c r="P49" s="45" t="s">
        <v>82</v>
      </c>
      <c r="Q49" s="98" t="s">
        <v>82</v>
      </c>
      <c r="R49" s="35" t="s">
        <v>78</v>
      </c>
    </row>
    <row r="50" spans="1:18" x14ac:dyDescent="0.35">
      <c r="A50" s="79" t="s">
        <v>232</v>
      </c>
      <c r="B50" s="104" t="s">
        <v>162</v>
      </c>
      <c r="C50" s="97">
        <v>87</v>
      </c>
      <c r="D50" s="97">
        <v>92</v>
      </c>
      <c r="E50" s="57">
        <v>99</v>
      </c>
      <c r="F50" s="40">
        <v>278</v>
      </c>
      <c r="G50" s="37">
        <v>92.666666666666671</v>
      </c>
      <c r="H50" s="97">
        <v>63</v>
      </c>
      <c r="I50" s="97">
        <v>103</v>
      </c>
      <c r="J50" s="57">
        <v>103</v>
      </c>
      <c r="K50" s="94">
        <v>269</v>
      </c>
      <c r="L50" s="37">
        <v>89.666666666666671</v>
      </c>
      <c r="M50" s="59" t="s">
        <v>82</v>
      </c>
      <c r="N50" s="59" t="s">
        <v>82</v>
      </c>
      <c r="O50" s="59" t="s">
        <v>82</v>
      </c>
      <c r="P50" s="45" t="s">
        <v>82</v>
      </c>
      <c r="Q50" s="46" t="s">
        <v>82</v>
      </c>
      <c r="R50" s="55" t="s">
        <v>157</v>
      </c>
    </row>
    <row r="51" spans="1:18" s="56" customFormat="1" x14ac:dyDescent="0.35">
      <c r="A51" s="62" t="s">
        <v>211</v>
      </c>
      <c r="B51" s="49" t="s">
        <v>106</v>
      </c>
      <c r="C51" s="98" t="s">
        <v>82</v>
      </c>
      <c r="D51" s="98" t="s">
        <v>82</v>
      </c>
      <c r="E51" s="98" t="s">
        <v>82</v>
      </c>
      <c r="F51" s="45" t="s">
        <v>82</v>
      </c>
      <c r="G51" s="98" t="s">
        <v>82</v>
      </c>
      <c r="H51" s="35">
        <v>87</v>
      </c>
      <c r="I51" s="35">
        <v>78</v>
      </c>
      <c r="J51" s="58">
        <v>87</v>
      </c>
      <c r="K51" s="40">
        <v>252</v>
      </c>
      <c r="L51" s="39">
        <v>84</v>
      </c>
      <c r="M51" s="98" t="s">
        <v>82</v>
      </c>
      <c r="N51" s="98" t="s">
        <v>82</v>
      </c>
      <c r="O51" s="98" t="s">
        <v>82</v>
      </c>
      <c r="P51" s="45" t="s">
        <v>82</v>
      </c>
      <c r="Q51" s="98" t="s">
        <v>82</v>
      </c>
      <c r="R51" s="35" t="s">
        <v>22</v>
      </c>
    </row>
    <row r="52" spans="1:18" x14ac:dyDescent="0.35">
      <c r="A52" s="79" t="s">
        <v>212</v>
      </c>
      <c r="B52" s="104" t="s">
        <v>47</v>
      </c>
      <c r="C52" s="57">
        <v>91</v>
      </c>
      <c r="D52" s="97">
        <v>65</v>
      </c>
      <c r="E52" s="97">
        <v>87</v>
      </c>
      <c r="F52" s="40">
        <v>243</v>
      </c>
      <c r="G52" s="37">
        <v>81</v>
      </c>
      <c r="H52" s="59" t="s">
        <v>82</v>
      </c>
      <c r="I52" s="59" t="s">
        <v>82</v>
      </c>
      <c r="J52" s="59" t="s">
        <v>82</v>
      </c>
      <c r="K52" s="45" t="s">
        <v>82</v>
      </c>
      <c r="L52" s="46" t="s">
        <v>82</v>
      </c>
      <c r="M52" s="59" t="s">
        <v>82</v>
      </c>
      <c r="N52" s="59" t="s">
        <v>82</v>
      </c>
      <c r="O52" s="59" t="s">
        <v>82</v>
      </c>
      <c r="P52" s="45" t="s">
        <v>82</v>
      </c>
      <c r="Q52" s="46" t="s">
        <v>82</v>
      </c>
      <c r="R52" s="55" t="s">
        <v>11</v>
      </c>
    </row>
    <row r="53" spans="1:18" s="56" customFormat="1" x14ac:dyDescent="0.35">
      <c r="A53" s="62" t="s">
        <v>213</v>
      </c>
      <c r="B53" s="49" t="s">
        <v>191</v>
      </c>
      <c r="C53" s="98" t="s">
        <v>82</v>
      </c>
      <c r="D53" s="98" t="s">
        <v>82</v>
      </c>
      <c r="E53" s="98" t="s">
        <v>82</v>
      </c>
      <c r="F53" s="45" t="s">
        <v>82</v>
      </c>
      <c r="G53" s="98" t="s">
        <v>82</v>
      </c>
      <c r="H53" s="58">
        <v>93</v>
      </c>
      <c r="I53" s="35">
        <v>91</v>
      </c>
      <c r="J53" s="35">
        <v>55</v>
      </c>
      <c r="K53" s="40">
        <v>239</v>
      </c>
      <c r="L53" s="39">
        <v>79.666666666666671</v>
      </c>
      <c r="M53" s="98" t="s">
        <v>82</v>
      </c>
      <c r="N53" s="98" t="s">
        <v>82</v>
      </c>
      <c r="O53" s="98" t="s">
        <v>82</v>
      </c>
      <c r="P53" s="45" t="s">
        <v>82</v>
      </c>
      <c r="Q53" s="98" t="s">
        <v>82</v>
      </c>
      <c r="R53" s="35" t="s">
        <v>78</v>
      </c>
    </row>
    <row r="54" spans="1:18" x14ac:dyDescent="0.35">
      <c r="A54" s="79" t="s">
        <v>214</v>
      </c>
      <c r="B54" s="104" t="s">
        <v>185</v>
      </c>
      <c r="C54" s="97">
        <v>59</v>
      </c>
      <c r="D54" s="97">
        <v>65</v>
      </c>
      <c r="E54" s="57">
        <v>110</v>
      </c>
      <c r="F54" s="40">
        <v>234</v>
      </c>
      <c r="G54" s="37">
        <v>78</v>
      </c>
      <c r="H54" s="59" t="s">
        <v>82</v>
      </c>
      <c r="I54" s="59" t="s">
        <v>82</v>
      </c>
      <c r="J54" s="59" t="s">
        <v>82</v>
      </c>
      <c r="K54" s="45" t="s">
        <v>82</v>
      </c>
      <c r="L54" s="46" t="s">
        <v>82</v>
      </c>
      <c r="M54" s="59" t="s">
        <v>82</v>
      </c>
      <c r="N54" s="59" t="s">
        <v>82</v>
      </c>
      <c r="O54" s="59" t="s">
        <v>82</v>
      </c>
      <c r="P54" s="45" t="s">
        <v>82</v>
      </c>
      <c r="Q54" s="46" t="s">
        <v>82</v>
      </c>
      <c r="R54" s="55" t="s">
        <v>181</v>
      </c>
    </row>
    <row r="55" spans="1:18" s="56" customFormat="1" x14ac:dyDescent="0.35">
      <c r="A55" s="62" t="s">
        <v>215</v>
      </c>
      <c r="B55" s="49" t="s">
        <v>104</v>
      </c>
      <c r="C55" s="35">
        <v>83</v>
      </c>
      <c r="D55" s="35">
        <v>66</v>
      </c>
      <c r="E55" s="58">
        <v>84</v>
      </c>
      <c r="F55" s="40">
        <v>233</v>
      </c>
      <c r="G55" s="39">
        <v>77.666666666666671</v>
      </c>
      <c r="H55" s="98" t="s">
        <v>82</v>
      </c>
      <c r="I55" s="98" t="s">
        <v>82</v>
      </c>
      <c r="J55" s="98" t="s">
        <v>82</v>
      </c>
      <c r="K55" s="45" t="s">
        <v>82</v>
      </c>
      <c r="L55" s="98" t="s">
        <v>82</v>
      </c>
      <c r="M55" s="98" t="s">
        <v>82</v>
      </c>
      <c r="N55" s="98" t="s">
        <v>82</v>
      </c>
      <c r="O55" s="98" t="s">
        <v>82</v>
      </c>
      <c r="P55" s="45" t="s">
        <v>82</v>
      </c>
      <c r="Q55" s="98" t="s">
        <v>82</v>
      </c>
      <c r="R55" s="35" t="s">
        <v>11</v>
      </c>
    </row>
    <row r="56" spans="1:18" x14ac:dyDescent="0.35">
      <c r="A56" s="79" t="s">
        <v>216</v>
      </c>
      <c r="B56" s="104" t="s">
        <v>180</v>
      </c>
      <c r="C56" s="97">
        <v>60</v>
      </c>
      <c r="D56" s="57">
        <v>89</v>
      </c>
      <c r="E56" s="97">
        <v>83</v>
      </c>
      <c r="F56" s="40">
        <v>232</v>
      </c>
      <c r="G56" s="37">
        <v>77.333333333333329</v>
      </c>
      <c r="H56" s="59" t="s">
        <v>82</v>
      </c>
      <c r="I56" s="59" t="s">
        <v>82</v>
      </c>
      <c r="J56" s="59" t="s">
        <v>82</v>
      </c>
      <c r="K56" s="45" t="s">
        <v>82</v>
      </c>
      <c r="L56" s="46" t="s">
        <v>82</v>
      </c>
      <c r="M56" s="59" t="s">
        <v>82</v>
      </c>
      <c r="N56" s="59" t="s">
        <v>82</v>
      </c>
      <c r="O56" s="59" t="s">
        <v>82</v>
      </c>
      <c r="P56" s="45" t="s">
        <v>82</v>
      </c>
      <c r="Q56" s="46" t="s">
        <v>82</v>
      </c>
      <c r="R56" s="55" t="s">
        <v>175</v>
      </c>
    </row>
    <row r="57" spans="1:18" s="56" customFormat="1" x14ac:dyDescent="0.35">
      <c r="A57" s="62" t="s">
        <v>217</v>
      </c>
      <c r="B57" s="49" t="s">
        <v>172</v>
      </c>
      <c r="C57" s="58">
        <v>85</v>
      </c>
      <c r="D57" s="35">
        <v>79</v>
      </c>
      <c r="E57" s="35">
        <v>66</v>
      </c>
      <c r="F57" s="40">
        <v>230</v>
      </c>
      <c r="G57" s="39">
        <v>76.666666666666671</v>
      </c>
      <c r="H57" s="98" t="s">
        <v>82</v>
      </c>
      <c r="I57" s="98" t="s">
        <v>82</v>
      </c>
      <c r="J57" s="98" t="s">
        <v>82</v>
      </c>
      <c r="K57" s="45" t="s">
        <v>82</v>
      </c>
      <c r="L57" s="98" t="s">
        <v>82</v>
      </c>
      <c r="M57" s="98" t="s">
        <v>82</v>
      </c>
      <c r="N57" s="98" t="s">
        <v>82</v>
      </c>
      <c r="O57" s="98" t="s">
        <v>82</v>
      </c>
      <c r="P57" s="45" t="s">
        <v>82</v>
      </c>
      <c r="Q57" s="98" t="s">
        <v>82</v>
      </c>
      <c r="R57" s="35" t="s">
        <v>12</v>
      </c>
    </row>
    <row r="58" spans="1:18" x14ac:dyDescent="0.35">
      <c r="A58" s="79" t="s">
        <v>218</v>
      </c>
      <c r="B58" s="104" t="s">
        <v>48</v>
      </c>
      <c r="C58" s="57">
        <v>100</v>
      </c>
      <c r="D58" s="97">
        <v>88</v>
      </c>
      <c r="E58" s="97">
        <v>41</v>
      </c>
      <c r="F58" s="40">
        <v>229</v>
      </c>
      <c r="G58" s="37">
        <v>76.333333333333329</v>
      </c>
      <c r="H58" s="59" t="s">
        <v>82</v>
      </c>
      <c r="I58" s="59" t="s">
        <v>82</v>
      </c>
      <c r="J58" s="59" t="s">
        <v>82</v>
      </c>
      <c r="K58" s="45" t="s">
        <v>82</v>
      </c>
      <c r="L58" s="46" t="s">
        <v>82</v>
      </c>
      <c r="M58" s="59" t="s">
        <v>82</v>
      </c>
      <c r="N58" s="59" t="s">
        <v>82</v>
      </c>
      <c r="O58" s="59" t="s">
        <v>82</v>
      </c>
      <c r="P58" s="45" t="s">
        <v>82</v>
      </c>
      <c r="Q58" s="46" t="s">
        <v>82</v>
      </c>
      <c r="R58" s="55" t="s">
        <v>11</v>
      </c>
    </row>
    <row r="59" spans="1:18" s="56" customFormat="1" x14ac:dyDescent="0.35">
      <c r="A59" s="62" t="s">
        <v>219</v>
      </c>
      <c r="B59" s="49" t="s">
        <v>174</v>
      </c>
      <c r="C59" s="35">
        <v>66</v>
      </c>
      <c r="D59" s="35">
        <v>77</v>
      </c>
      <c r="E59" s="58">
        <v>81</v>
      </c>
      <c r="F59" s="40">
        <v>224</v>
      </c>
      <c r="G59" s="39">
        <v>74.666666666666671</v>
      </c>
      <c r="H59" s="98" t="s">
        <v>82</v>
      </c>
      <c r="I59" s="98" t="s">
        <v>82</v>
      </c>
      <c r="J59" s="98" t="s">
        <v>82</v>
      </c>
      <c r="K59" s="45" t="s">
        <v>82</v>
      </c>
      <c r="L59" s="98" t="s">
        <v>82</v>
      </c>
      <c r="M59" s="98" t="s">
        <v>82</v>
      </c>
      <c r="N59" s="98" t="s">
        <v>82</v>
      </c>
      <c r="O59" s="98" t="s">
        <v>82</v>
      </c>
      <c r="P59" s="45" t="s">
        <v>82</v>
      </c>
      <c r="Q59" s="98" t="s">
        <v>82</v>
      </c>
      <c r="R59" s="35" t="s">
        <v>59</v>
      </c>
    </row>
    <row r="60" spans="1:18" x14ac:dyDescent="0.35">
      <c r="A60" s="79" t="s">
        <v>220</v>
      </c>
      <c r="B60" s="104" t="s">
        <v>164</v>
      </c>
      <c r="C60" s="97">
        <v>62</v>
      </c>
      <c r="D60" s="97">
        <v>75</v>
      </c>
      <c r="E60" s="57">
        <v>86</v>
      </c>
      <c r="F60" s="40">
        <v>223</v>
      </c>
      <c r="G60" s="37">
        <v>74.333333333333329</v>
      </c>
      <c r="H60" s="97">
        <v>70</v>
      </c>
      <c r="I60" s="97">
        <v>68</v>
      </c>
      <c r="J60" s="57">
        <v>81</v>
      </c>
      <c r="K60" s="94">
        <v>219</v>
      </c>
      <c r="L60" s="37">
        <v>73</v>
      </c>
      <c r="M60" s="59" t="s">
        <v>82</v>
      </c>
      <c r="N60" s="59" t="s">
        <v>82</v>
      </c>
      <c r="O60" s="59" t="s">
        <v>82</v>
      </c>
      <c r="P60" s="45" t="s">
        <v>82</v>
      </c>
      <c r="Q60" s="46" t="s">
        <v>82</v>
      </c>
      <c r="R60" s="55" t="s">
        <v>9</v>
      </c>
    </row>
    <row r="61" spans="1:18" s="56" customFormat="1" x14ac:dyDescent="0.35">
      <c r="A61" s="62" t="s">
        <v>233</v>
      </c>
      <c r="B61" s="49" t="s">
        <v>44</v>
      </c>
      <c r="C61" s="35">
        <v>73</v>
      </c>
      <c r="D61" s="58">
        <v>74</v>
      </c>
      <c r="E61" s="35">
        <v>73</v>
      </c>
      <c r="F61" s="40">
        <v>220</v>
      </c>
      <c r="G61" s="39">
        <v>73.333333333333329</v>
      </c>
      <c r="H61" s="98" t="s">
        <v>82</v>
      </c>
      <c r="I61" s="98" t="s">
        <v>82</v>
      </c>
      <c r="J61" s="98" t="s">
        <v>82</v>
      </c>
      <c r="K61" s="45" t="s">
        <v>82</v>
      </c>
      <c r="L61" s="98" t="s">
        <v>82</v>
      </c>
      <c r="M61" s="98" t="s">
        <v>82</v>
      </c>
      <c r="N61" s="98" t="s">
        <v>82</v>
      </c>
      <c r="O61" s="98" t="s">
        <v>82</v>
      </c>
      <c r="P61" s="45" t="s">
        <v>82</v>
      </c>
      <c r="Q61" s="98" t="s">
        <v>82</v>
      </c>
      <c r="R61" s="35" t="s">
        <v>59</v>
      </c>
    </row>
    <row r="62" spans="1:18" x14ac:dyDescent="0.35">
      <c r="A62" s="79" t="s">
        <v>233</v>
      </c>
      <c r="B62" s="104" t="s">
        <v>102</v>
      </c>
      <c r="C62" s="97">
        <v>72</v>
      </c>
      <c r="D62" s="57">
        <v>75</v>
      </c>
      <c r="E62" s="97">
        <v>73</v>
      </c>
      <c r="F62" s="40">
        <v>220</v>
      </c>
      <c r="G62" s="37">
        <v>73.333333333333329</v>
      </c>
      <c r="H62" s="59" t="s">
        <v>82</v>
      </c>
      <c r="I62" s="59" t="s">
        <v>82</v>
      </c>
      <c r="J62" s="59" t="s">
        <v>82</v>
      </c>
      <c r="K62" s="45" t="s">
        <v>82</v>
      </c>
      <c r="L62" s="46" t="s">
        <v>82</v>
      </c>
      <c r="M62" s="59" t="s">
        <v>82</v>
      </c>
      <c r="N62" s="59" t="s">
        <v>82</v>
      </c>
      <c r="O62" s="59" t="s">
        <v>82</v>
      </c>
      <c r="P62" s="45" t="s">
        <v>82</v>
      </c>
      <c r="Q62" s="46" t="s">
        <v>82</v>
      </c>
      <c r="R62" s="55" t="s">
        <v>71</v>
      </c>
    </row>
    <row r="63" spans="1:18" s="56" customFormat="1" x14ac:dyDescent="0.35">
      <c r="A63" s="62" t="s">
        <v>221</v>
      </c>
      <c r="B63" s="49" t="s">
        <v>186</v>
      </c>
      <c r="C63" s="35">
        <v>57</v>
      </c>
      <c r="D63" s="58">
        <v>92</v>
      </c>
      <c r="E63" s="35">
        <v>62</v>
      </c>
      <c r="F63" s="40">
        <v>211</v>
      </c>
      <c r="G63" s="39">
        <v>70.333333333333329</v>
      </c>
      <c r="H63" s="98" t="s">
        <v>82</v>
      </c>
      <c r="I63" s="98" t="s">
        <v>82</v>
      </c>
      <c r="J63" s="98" t="s">
        <v>82</v>
      </c>
      <c r="K63" s="45" t="s">
        <v>82</v>
      </c>
      <c r="L63" s="98" t="s">
        <v>82</v>
      </c>
      <c r="M63" s="98" t="s">
        <v>82</v>
      </c>
      <c r="N63" s="98" t="s">
        <v>82</v>
      </c>
      <c r="O63" s="98" t="s">
        <v>82</v>
      </c>
      <c r="P63" s="45" t="s">
        <v>82</v>
      </c>
      <c r="Q63" s="98" t="s">
        <v>82</v>
      </c>
      <c r="R63" s="35" t="s">
        <v>181</v>
      </c>
    </row>
    <row r="64" spans="1:18" x14ac:dyDescent="0.35">
      <c r="A64" s="79" t="s">
        <v>222</v>
      </c>
      <c r="B64" s="104" t="s">
        <v>179</v>
      </c>
      <c r="C64" s="97">
        <v>58</v>
      </c>
      <c r="D64" s="97">
        <v>69</v>
      </c>
      <c r="E64" s="57">
        <v>80</v>
      </c>
      <c r="F64" s="40">
        <v>207</v>
      </c>
      <c r="G64" s="37">
        <v>69</v>
      </c>
      <c r="H64" s="59" t="s">
        <v>82</v>
      </c>
      <c r="I64" s="59" t="s">
        <v>82</v>
      </c>
      <c r="J64" s="59" t="s">
        <v>82</v>
      </c>
      <c r="K64" s="45" t="s">
        <v>82</v>
      </c>
      <c r="L64" s="46" t="s">
        <v>82</v>
      </c>
      <c r="M64" s="59" t="s">
        <v>82</v>
      </c>
      <c r="N64" s="59" t="s">
        <v>82</v>
      </c>
      <c r="O64" s="59" t="s">
        <v>82</v>
      </c>
      <c r="P64" s="45" t="s">
        <v>82</v>
      </c>
      <c r="Q64" s="46" t="s">
        <v>82</v>
      </c>
      <c r="R64" s="55" t="s">
        <v>175</v>
      </c>
    </row>
    <row r="65" spans="1:18" s="56" customFormat="1" x14ac:dyDescent="0.35">
      <c r="A65" s="62" t="s">
        <v>223</v>
      </c>
      <c r="B65" s="49" t="s">
        <v>187</v>
      </c>
      <c r="C65" s="35">
        <v>60</v>
      </c>
      <c r="D65" s="58">
        <v>76</v>
      </c>
      <c r="E65" s="35">
        <v>59</v>
      </c>
      <c r="F65" s="40">
        <v>195</v>
      </c>
      <c r="G65" s="39">
        <v>65</v>
      </c>
      <c r="H65" s="98" t="s">
        <v>82</v>
      </c>
      <c r="I65" s="98" t="s">
        <v>82</v>
      </c>
      <c r="J65" s="98" t="s">
        <v>82</v>
      </c>
      <c r="K65" s="45" t="s">
        <v>82</v>
      </c>
      <c r="L65" s="98" t="s">
        <v>82</v>
      </c>
      <c r="M65" s="98" t="s">
        <v>82</v>
      </c>
      <c r="N65" s="98" t="s">
        <v>82</v>
      </c>
      <c r="O65" s="98" t="s">
        <v>82</v>
      </c>
      <c r="P65" s="45" t="s">
        <v>82</v>
      </c>
      <c r="Q65" s="98" t="s">
        <v>82</v>
      </c>
      <c r="R65" s="35" t="s">
        <v>71</v>
      </c>
    </row>
    <row r="66" spans="1:18" x14ac:dyDescent="0.35">
      <c r="A66" s="79" t="s">
        <v>224</v>
      </c>
      <c r="B66" s="104" t="s">
        <v>45</v>
      </c>
      <c r="C66" s="97">
        <v>63</v>
      </c>
      <c r="D66" s="57">
        <v>65</v>
      </c>
      <c r="E66" s="97">
        <v>61</v>
      </c>
      <c r="F66" s="40">
        <v>189</v>
      </c>
      <c r="G66" s="37">
        <v>63</v>
      </c>
      <c r="H66" s="59" t="s">
        <v>82</v>
      </c>
      <c r="I66" s="59" t="s">
        <v>82</v>
      </c>
      <c r="J66" s="59" t="s">
        <v>82</v>
      </c>
      <c r="K66" s="45" t="s">
        <v>82</v>
      </c>
      <c r="L66" s="46" t="s">
        <v>82</v>
      </c>
      <c r="M66" s="59" t="s">
        <v>82</v>
      </c>
      <c r="N66" s="59" t="s">
        <v>82</v>
      </c>
      <c r="O66" s="59" t="s">
        <v>82</v>
      </c>
      <c r="P66" s="45" t="s">
        <v>82</v>
      </c>
      <c r="Q66" s="46" t="s">
        <v>82</v>
      </c>
      <c r="R66" s="55" t="s">
        <v>11</v>
      </c>
    </row>
    <row r="67" spans="1:18" s="56" customFormat="1" x14ac:dyDescent="0.35">
      <c r="A67" s="62" t="s">
        <v>225</v>
      </c>
      <c r="B67" s="49" t="s">
        <v>41</v>
      </c>
      <c r="C67" s="58">
        <v>67</v>
      </c>
      <c r="D67" s="35">
        <v>44</v>
      </c>
      <c r="E67" s="35">
        <v>59</v>
      </c>
      <c r="F67" s="40">
        <v>170</v>
      </c>
      <c r="G67" s="39">
        <v>56.666666666666664</v>
      </c>
      <c r="H67" s="98" t="s">
        <v>82</v>
      </c>
      <c r="I67" s="98" t="s">
        <v>82</v>
      </c>
      <c r="J67" s="98" t="s">
        <v>82</v>
      </c>
      <c r="K67" s="45" t="s">
        <v>82</v>
      </c>
      <c r="L67" s="98" t="s">
        <v>82</v>
      </c>
      <c r="M67" s="98" t="s">
        <v>82</v>
      </c>
      <c r="N67" s="98" t="s">
        <v>82</v>
      </c>
      <c r="O67" s="98" t="s">
        <v>82</v>
      </c>
      <c r="P67" s="45" t="s">
        <v>82</v>
      </c>
      <c r="Q67" s="98" t="s">
        <v>82</v>
      </c>
      <c r="R67" s="35" t="s">
        <v>71</v>
      </c>
    </row>
    <row r="68" spans="1:18" x14ac:dyDescent="0.35">
      <c r="A68" s="79" t="s">
        <v>226</v>
      </c>
      <c r="B68" s="104" t="s">
        <v>101</v>
      </c>
      <c r="C68" s="97">
        <v>34</v>
      </c>
      <c r="D68" s="97">
        <v>61</v>
      </c>
      <c r="E68" s="57">
        <v>68</v>
      </c>
      <c r="F68" s="40">
        <v>163</v>
      </c>
      <c r="G68" s="37">
        <v>54.333333333333336</v>
      </c>
      <c r="H68" s="59" t="s">
        <v>82</v>
      </c>
      <c r="I68" s="59" t="s">
        <v>82</v>
      </c>
      <c r="J68" s="59" t="s">
        <v>82</v>
      </c>
      <c r="K68" s="45" t="s">
        <v>82</v>
      </c>
      <c r="L68" s="46" t="s">
        <v>82</v>
      </c>
      <c r="M68" s="59" t="s">
        <v>82</v>
      </c>
      <c r="N68" s="59" t="s">
        <v>82</v>
      </c>
      <c r="O68" s="59" t="s">
        <v>82</v>
      </c>
      <c r="P68" s="45" t="s">
        <v>82</v>
      </c>
      <c r="Q68" s="46" t="s">
        <v>82</v>
      </c>
      <c r="R68" s="55" t="s">
        <v>71</v>
      </c>
    </row>
    <row r="72" spans="1:18" x14ac:dyDescent="0.35">
      <c r="C72" s="60">
        <v>1</v>
      </c>
      <c r="D72" s="153" t="s">
        <v>143</v>
      </c>
      <c r="E72" s="154"/>
      <c r="F72" s="154"/>
      <c r="G72" s="154"/>
      <c r="H72" s="155"/>
      <c r="I72" s="33"/>
      <c r="J72" s="145" t="s">
        <v>89</v>
      </c>
      <c r="K72" s="145"/>
      <c r="L72" s="145"/>
      <c r="M72" s="145"/>
    </row>
    <row r="73" spans="1:18" x14ac:dyDescent="0.35">
      <c r="C73" s="51">
        <v>2</v>
      </c>
      <c r="D73" s="150" t="s">
        <v>100</v>
      </c>
      <c r="E73" s="151"/>
      <c r="F73" s="151"/>
      <c r="G73" s="151"/>
      <c r="H73" s="152"/>
      <c r="I73" s="42" t="s">
        <v>86</v>
      </c>
      <c r="J73" s="145"/>
      <c r="K73" s="145"/>
      <c r="L73" s="145"/>
      <c r="M73" s="145"/>
    </row>
    <row r="74" spans="1:18" x14ac:dyDescent="0.35">
      <c r="C74" s="60">
        <v>3</v>
      </c>
      <c r="D74" s="153" t="s">
        <v>32</v>
      </c>
      <c r="E74" s="154"/>
      <c r="F74" s="154"/>
      <c r="G74" s="154"/>
      <c r="H74" s="155"/>
      <c r="I74" s="33"/>
      <c r="J74" s="145"/>
      <c r="K74" s="145"/>
      <c r="L74" s="145"/>
      <c r="M74" s="145"/>
    </row>
    <row r="75" spans="1:18" x14ac:dyDescent="0.35">
      <c r="C75"/>
      <c r="D75"/>
      <c r="E75"/>
      <c r="F75"/>
      <c r="G75"/>
      <c r="H75"/>
      <c r="I75"/>
      <c r="J75"/>
      <c r="K75"/>
      <c r="L75"/>
      <c r="M75"/>
    </row>
    <row r="76" spans="1:18" x14ac:dyDescent="0.35">
      <c r="C76" s="58">
        <v>159</v>
      </c>
      <c r="D76" s="144" t="s">
        <v>86</v>
      </c>
      <c r="E76" s="145" t="s">
        <v>87</v>
      </c>
      <c r="F76" s="145"/>
      <c r="G76" s="145"/>
      <c r="H76" s="145"/>
      <c r="I76" s="145"/>
      <c r="J76"/>
      <c r="K76"/>
      <c r="L76"/>
      <c r="M76"/>
    </row>
    <row r="77" spans="1:18" x14ac:dyDescent="0.35">
      <c r="C77" s="57">
        <v>170</v>
      </c>
      <c r="D77" s="144"/>
      <c r="E77" s="145"/>
      <c r="F77" s="145"/>
      <c r="G77" s="145"/>
      <c r="H77" s="145"/>
      <c r="I77" s="145"/>
      <c r="J77"/>
      <c r="K77"/>
      <c r="L77"/>
      <c r="M77"/>
    </row>
    <row r="78" spans="1:18" x14ac:dyDescent="0.35">
      <c r="C78"/>
      <c r="D78"/>
      <c r="E78"/>
      <c r="F78"/>
      <c r="G78"/>
      <c r="H78"/>
      <c r="I78"/>
      <c r="J78"/>
      <c r="K78"/>
      <c r="L78"/>
      <c r="M78"/>
    </row>
    <row r="79" spans="1:18" x14ac:dyDescent="0.35">
      <c r="C79" s="40">
        <v>502</v>
      </c>
      <c r="D79" s="42" t="s">
        <v>86</v>
      </c>
      <c r="E79" s="145" t="s">
        <v>88</v>
      </c>
      <c r="F79" s="145"/>
      <c r="G79" s="145"/>
      <c r="H79" s="145"/>
      <c r="I79" s="145"/>
      <c r="J79" s="145"/>
      <c r="K79" s="145"/>
      <c r="L79"/>
      <c r="M79"/>
    </row>
    <row r="80" spans="1:18" x14ac:dyDescent="0.35">
      <c r="C80"/>
      <c r="D80"/>
      <c r="E80"/>
      <c r="F80"/>
      <c r="G80"/>
      <c r="H80"/>
      <c r="I80"/>
      <c r="J80"/>
      <c r="K80"/>
      <c r="L80"/>
      <c r="M80"/>
    </row>
    <row r="81" spans="3:13" x14ac:dyDescent="0.35">
      <c r="C81" s="77">
        <v>191</v>
      </c>
      <c r="D81" s="42" t="s">
        <v>86</v>
      </c>
      <c r="E81" s="145" t="s">
        <v>90</v>
      </c>
      <c r="F81" s="145"/>
      <c r="G81" s="145"/>
      <c r="H81" s="145"/>
      <c r="I81" s="145"/>
      <c r="J81" s="145"/>
      <c r="K81" s="145"/>
      <c r="L81" s="145"/>
      <c r="M81"/>
    </row>
    <row r="82" spans="3:13" x14ac:dyDescent="0.35">
      <c r="C82"/>
      <c r="D82"/>
      <c r="E82"/>
      <c r="F82"/>
      <c r="G82"/>
      <c r="H82"/>
      <c r="I82"/>
      <c r="J82"/>
      <c r="K82"/>
      <c r="L82"/>
      <c r="M82"/>
    </row>
    <row r="83" spans="3:13" x14ac:dyDescent="0.35">
      <c r="C83" s="38">
        <v>164</v>
      </c>
      <c r="D83" s="144" t="s">
        <v>86</v>
      </c>
      <c r="E83" s="145" t="s">
        <v>91</v>
      </c>
      <c r="F83" s="145"/>
      <c r="G83" s="145"/>
      <c r="H83" s="145"/>
      <c r="I83" s="145"/>
      <c r="J83" s="145"/>
      <c r="K83"/>
      <c r="L83"/>
      <c r="M83"/>
    </row>
    <row r="84" spans="3:13" x14ac:dyDescent="0.35">
      <c r="C84" s="47">
        <v>145.66666666666666</v>
      </c>
      <c r="D84" s="144"/>
      <c r="E84" s="145"/>
      <c r="F84" s="145"/>
      <c r="G84" s="145"/>
      <c r="H84" s="145"/>
      <c r="I84" s="145"/>
      <c r="J84" s="145"/>
      <c r="K84"/>
      <c r="L84"/>
      <c r="M84"/>
    </row>
  </sheetData>
  <mergeCells count="17">
    <mergeCell ref="A1:A3"/>
    <mergeCell ref="B1:B3"/>
    <mergeCell ref="C2:G2"/>
    <mergeCell ref="H2:L2"/>
    <mergeCell ref="E81:L81"/>
    <mergeCell ref="D83:D84"/>
    <mergeCell ref="E83:J84"/>
    <mergeCell ref="C1:Q1"/>
    <mergeCell ref="R1:R3"/>
    <mergeCell ref="M2:Q2"/>
    <mergeCell ref="D72:H72"/>
    <mergeCell ref="J72:M74"/>
    <mergeCell ref="D73:H73"/>
    <mergeCell ref="D74:H74"/>
    <mergeCell ref="D76:D77"/>
    <mergeCell ref="E76:I77"/>
    <mergeCell ref="E79:K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ФИНАЛ</vt:lpstr>
      <vt:lpstr>2-ой тур (полуфинал)</vt:lpstr>
      <vt:lpstr>1-ый тур (отборочные)</vt:lpstr>
      <vt:lpstr>Командное первенство</vt:lpstr>
      <vt:lpstr>Личное первенство (мужчины)</vt:lpstr>
      <vt:lpstr>Личное первенство (женщины)</vt:lpstr>
      <vt:lpstr>'1-ый тур (отборочные)'!Область_печати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2013-01-29T08:24:26Z</cp:lastPrinted>
  <dcterms:created xsi:type="dcterms:W3CDTF">1996-10-08T23:32:33Z</dcterms:created>
  <dcterms:modified xsi:type="dcterms:W3CDTF">2019-11-27T14:47:27Z</dcterms:modified>
</cp:coreProperties>
</file>